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3"/>
  <workbookPr defaultThemeVersion="166925"/>
  <mc:AlternateContent xmlns:mc="http://schemas.openxmlformats.org/markup-compatibility/2006">
    <mc:Choice Requires="x15">
      <x15ac:absPath xmlns:x15ac="http://schemas.microsoft.com/office/spreadsheetml/2010/11/ac" url="/Users/achlesh.k.vashist/Proposal 2022/"/>
    </mc:Choice>
  </mc:AlternateContent>
  <xr:revisionPtr revIDLastSave="0" documentId="13_ncr:1_{B892A502-BC8D-0243-B831-5BBCA15583FE}" xr6:coauthVersionLast="47" xr6:coauthVersionMax="47" xr10:uidLastSave="{00000000-0000-0000-0000-000000000000}"/>
  <bookViews>
    <workbookView xWindow="780" yWindow="1000" windowWidth="27640" windowHeight="15740" activeTab="2" xr2:uid="{7CDAC57A-5D7E-7A4A-972D-8E67AD07227E}"/>
  </bookViews>
  <sheets>
    <sheet name="BASIC RATES" sheetId="1" r:id="rId1"/>
    <sheet name="WITH FUEL SURCHARGE" sheetId="2" r:id="rId2"/>
    <sheet name="WITH GST" sheetId="3" r:id="rId3"/>
    <sheet name="ZONES" sheetId="4" r:id="rId4"/>
    <sheet name="OTHER SURCHARGES" sheetId="5"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P70" i="2" l="1"/>
  <c r="P70" i="3" s="1"/>
  <c r="O70" i="2"/>
  <c r="O70" i="3" s="1"/>
  <c r="N70" i="2"/>
  <c r="N70" i="3" s="1"/>
  <c r="M70" i="2"/>
  <c r="M70" i="3" s="1"/>
  <c r="L70" i="2"/>
  <c r="L70" i="3" s="1"/>
  <c r="K70" i="2"/>
  <c r="K70" i="3" s="1"/>
  <c r="J70" i="2"/>
  <c r="J70" i="3" s="1"/>
  <c r="I70" i="2"/>
  <c r="I70" i="3" s="1"/>
  <c r="H70" i="2"/>
  <c r="H70" i="3" s="1"/>
  <c r="G70" i="2"/>
  <c r="G70" i="3" s="1"/>
  <c r="F70" i="2"/>
  <c r="F70" i="3" s="1"/>
  <c r="E70" i="2"/>
  <c r="E70" i="3" s="1"/>
  <c r="D70" i="2"/>
  <c r="D70" i="3" s="1"/>
  <c r="C70" i="2"/>
  <c r="C70" i="3" s="1"/>
  <c r="P69" i="2"/>
  <c r="P69" i="3" s="1"/>
  <c r="O69" i="2"/>
  <c r="O69" i="3" s="1"/>
  <c r="N69" i="2"/>
  <c r="N69" i="3" s="1"/>
  <c r="M69" i="2"/>
  <c r="M69" i="3" s="1"/>
  <c r="L69" i="2"/>
  <c r="L69" i="3" s="1"/>
  <c r="K69" i="2"/>
  <c r="K69" i="3" s="1"/>
  <c r="J69" i="2"/>
  <c r="J69" i="3" s="1"/>
  <c r="I69" i="2"/>
  <c r="I69" i="3" s="1"/>
  <c r="H69" i="2"/>
  <c r="H69" i="3" s="1"/>
  <c r="G69" i="2"/>
  <c r="G69" i="3" s="1"/>
  <c r="F69" i="2"/>
  <c r="F69" i="3" s="1"/>
  <c r="E69" i="2"/>
  <c r="E69" i="3" s="1"/>
  <c r="D69" i="2"/>
  <c r="D69" i="3" s="1"/>
  <c r="C69" i="2"/>
  <c r="C69" i="3" s="1"/>
  <c r="P68" i="2"/>
  <c r="P68" i="3" s="1"/>
  <c r="O68" i="2"/>
  <c r="O68" i="3" s="1"/>
  <c r="N68" i="2"/>
  <c r="N68" i="3" s="1"/>
  <c r="M68" i="2"/>
  <c r="M68" i="3" s="1"/>
  <c r="L68" i="2"/>
  <c r="L68" i="3" s="1"/>
  <c r="K68" i="2"/>
  <c r="K68" i="3" s="1"/>
  <c r="J68" i="2"/>
  <c r="J68" i="3" s="1"/>
  <c r="I68" i="2"/>
  <c r="I68" i="3" s="1"/>
  <c r="H68" i="2"/>
  <c r="H68" i="3" s="1"/>
  <c r="G68" i="2"/>
  <c r="G68" i="3" s="1"/>
  <c r="F68" i="2"/>
  <c r="F68" i="3" s="1"/>
  <c r="E68" i="2"/>
  <c r="E68" i="3" s="1"/>
  <c r="D68" i="2"/>
  <c r="D68" i="3" s="1"/>
  <c r="C68" i="2"/>
  <c r="C68" i="3" s="1"/>
  <c r="P67" i="2"/>
  <c r="P67" i="3" s="1"/>
  <c r="O67" i="2"/>
  <c r="O67" i="3" s="1"/>
  <c r="N67" i="2"/>
  <c r="N67" i="3" s="1"/>
  <c r="M67" i="2"/>
  <c r="M67" i="3" s="1"/>
  <c r="L67" i="2"/>
  <c r="L67" i="3" s="1"/>
  <c r="K67" i="2"/>
  <c r="K67" i="3" s="1"/>
  <c r="J67" i="2"/>
  <c r="J67" i="3" s="1"/>
  <c r="I67" i="2"/>
  <c r="I67" i="3" s="1"/>
  <c r="H67" i="2"/>
  <c r="H67" i="3" s="1"/>
  <c r="G67" i="2"/>
  <c r="G67" i="3" s="1"/>
  <c r="F67" i="2"/>
  <c r="F67" i="3" s="1"/>
  <c r="E67" i="2"/>
  <c r="E67" i="3" s="1"/>
  <c r="D67" i="2"/>
  <c r="D67" i="3" s="1"/>
  <c r="C67" i="2"/>
  <c r="C67" i="3" s="1"/>
  <c r="P66" i="2"/>
  <c r="P66" i="3" s="1"/>
  <c r="O66" i="2"/>
  <c r="O66" i="3" s="1"/>
  <c r="N66" i="2"/>
  <c r="N66" i="3" s="1"/>
  <c r="M66" i="2"/>
  <c r="M66" i="3" s="1"/>
  <c r="L66" i="2"/>
  <c r="L66" i="3" s="1"/>
  <c r="K66" i="2"/>
  <c r="K66" i="3" s="1"/>
  <c r="J66" i="2"/>
  <c r="J66" i="3" s="1"/>
  <c r="I66" i="2"/>
  <c r="I66" i="3" s="1"/>
  <c r="H66" i="2"/>
  <c r="H66" i="3" s="1"/>
  <c r="G66" i="2"/>
  <c r="G66" i="3" s="1"/>
  <c r="F66" i="2"/>
  <c r="F66" i="3" s="1"/>
  <c r="E66" i="2"/>
  <c r="E66" i="3" s="1"/>
  <c r="D66" i="2"/>
  <c r="D66" i="3" s="1"/>
  <c r="C66" i="2"/>
  <c r="C66" i="3" s="1"/>
  <c r="P65" i="2"/>
  <c r="P65" i="3" s="1"/>
  <c r="O65" i="2"/>
  <c r="O65" i="3" s="1"/>
  <c r="N65" i="2"/>
  <c r="N65" i="3" s="1"/>
  <c r="M65" i="2"/>
  <c r="M65" i="3" s="1"/>
  <c r="L65" i="2"/>
  <c r="L65" i="3" s="1"/>
  <c r="K65" i="2"/>
  <c r="K65" i="3" s="1"/>
  <c r="J65" i="2"/>
  <c r="J65" i="3" s="1"/>
  <c r="I65" i="2"/>
  <c r="I65" i="3" s="1"/>
  <c r="H65" i="2"/>
  <c r="H65" i="3" s="1"/>
  <c r="G65" i="2"/>
  <c r="G65" i="3" s="1"/>
  <c r="F65" i="2"/>
  <c r="F65" i="3" s="1"/>
  <c r="E65" i="2"/>
  <c r="E65" i="3" s="1"/>
  <c r="D65" i="2"/>
  <c r="D65" i="3" s="1"/>
  <c r="C65" i="2"/>
  <c r="C65" i="3" s="1"/>
  <c r="P61" i="2"/>
  <c r="P61" i="3" s="1"/>
  <c r="O61" i="2"/>
  <c r="O61" i="3" s="1"/>
  <c r="N61" i="2"/>
  <c r="N61" i="3" s="1"/>
  <c r="M61" i="2"/>
  <c r="M61" i="3" s="1"/>
  <c r="L61" i="2"/>
  <c r="L61" i="3" s="1"/>
  <c r="K61" i="2"/>
  <c r="K61" i="3" s="1"/>
  <c r="J61" i="2"/>
  <c r="J61" i="3" s="1"/>
  <c r="I61" i="2"/>
  <c r="I61" i="3" s="1"/>
  <c r="H61" i="2"/>
  <c r="H61" i="3" s="1"/>
  <c r="G61" i="2"/>
  <c r="G61" i="3" s="1"/>
  <c r="F61" i="2"/>
  <c r="F61" i="3" s="1"/>
  <c r="E61" i="2"/>
  <c r="E61" i="3" s="1"/>
  <c r="D61" i="2"/>
  <c r="D61" i="3" s="1"/>
  <c r="C61" i="2"/>
  <c r="C61" i="3" s="1"/>
  <c r="P60" i="2"/>
  <c r="P60" i="3" s="1"/>
  <c r="O60" i="2"/>
  <c r="O60" i="3" s="1"/>
  <c r="N60" i="2"/>
  <c r="N60" i="3" s="1"/>
  <c r="M60" i="2"/>
  <c r="M60" i="3" s="1"/>
  <c r="L60" i="2"/>
  <c r="L60" i="3" s="1"/>
  <c r="K60" i="2"/>
  <c r="K60" i="3" s="1"/>
  <c r="J60" i="2"/>
  <c r="J60" i="3" s="1"/>
  <c r="I60" i="2"/>
  <c r="I60" i="3" s="1"/>
  <c r="H60" i="2"/>
  <c r="H60" i="3" s="1"/>
  <c r="G60" i="2"/>
  <c r="G60" i="3" s="1"/>
  <c r="F60" i="2"/>
  <c r="F60" i="3" s="1"/>
  <c r="E60" i="2"/>
  <c r="E60" i="3" s="1"/>
  <c r="D60" i="2"/>
  <c r="D60" i="3" s="1"/>
  <c r="C60" i="2"/>
  <c r="C60" i="3" s="1"/>
  <c r="P59" i="2"/>
  <c r="P59" i="3" s="1"/>
  <c r="O59" i="2"/>
  <c r="O59" i="3" s="1"/>
  <c r="N59" i="2"/>
  <c r="N59" i="3" s="1"/>
  <c r="M59" i="2"/>
  <c r="M59" i="3" s="1"/>
  <c r="L59" i="2"/>
  <c r="L59" i="3" s="1"/>
  <c r="K59" i="2"/>
  <c r="K59" i="3" s="1"/>
  <c r="J59" i="2"/>
  <c r="J59" i="3" s="1"/>
  <c r="I59" i="2"/>
  <c r="I59" i="3" s="1"/>
  <c r="H59" i="2"/>
  <c r="H59" i="3" s="1"/>
  <c r="G59" i="2"/>
  <c r="G59" i="3" s="1"/>
  <c r="F59" i="2"/>
  <c r="F59" i="3" s="1"/>
  <c r="E59" i="2"/>
  <c r="E59" i="3" s="1"/>
  <c r="D59" i="2"/>
  <c r="D59" i="3" s="1"/>
  <c r="C59" i="2"/>
  <c r="C59" i="3" s="1"/>
  <c r="P58" i="2"/>
  <c r="P58" i="3" s="1"/>
  <c r="O58" i="2"/>
  <c r="O58" i="3" s="1"/>
  <c r="N58" i="2"/>
  <c r="N58" i="3" s="1"/>
  <c r="M58" i="2"/>
  <c r="M58" i="3" s="1"/>
  <c r="L58" i="2"/>
  <c r="L58" i="3" s="1"/>
  <c r="K58" i="2"/>
  <c r="K58" i="3" s="1"/>
  <c r="J58" i="2"/>
  <c r="J58" i="3" s="1"/>
  <c r="I58" i="2"/>
  <c r="I58" i="3" s="1"/>
  <c r="H58" i="2"/>
  <c r="H58" i="3" s="1"/>
  <c r="G58" i="2"/>
  <c r="G58" i="3" s="1"/>
  <c r="F58" i="2"/>
  <c r="F58" i="3" s="1"/>
  <c r="E58" i="2"/>
  <c r="E58" i="3" s="1"/>
  <c r="D58" i="2"/>
  <c r="D58" i="3" s="1"/>
  <c r="C58" i="2"/>
  <c r="C58" i="3" s="1"/>
  <c r="P57" i="2"/>
  <c r="P57" i="3" s="1"/>
  <c r="O57" i="2"/>
  <c r="O57" i="3" s="1"/>
  <c r="N57" i="2"/>
  <c r="N57" i="3" s="1"/>
  <c r="M57" i="2"/>
  <c r="M57" i="3" s="1"/>
  <c r="L57" i="2"/>
  <c r="L57" i="3" s="1"/>
  <c r="K57" i="2"/>
  <c r="K57" i="3" s="1"/>
  <c r="J57" i="2"/>
  <c r="J57" i="3" s="1"/>
  <c r="I57" i="2"/>
  <c r="I57" i="3" s="1"/>
  <c r="H57" i="2"/>
  <c r="H57" i="3" s="1"/>
  <c r="G57" i="2"/>
  <c r="G57" i="3" s="1"/>
  <c r="F57" i="2"/>
  <c r="F57" i="3" s="1"/>
  <c r="E57" i="2"/>
  <c r="E57" i="3" s="1"/>
  <c r="D57" i="2"/>
  <c r="D57" i="3" s="1"/>
  <c r="C57" i="2"/>
  <c r="C57" i="3" s="1"/>
  <c r="P56" i="2"/>
  <c r="P56" i="3" s="1"/>
  <c r="O56" i="2"/>
  <c r="O56" i="3" s="1"/>
  <c r="N56" i="2"/>
  <c r="N56" i="3" s="1"/>
  <c r="M56" i="2"/>
  <c r="M56" i="3" s="1"/>
  <c r="L56" i="2"/>
  <c r="L56" i="3" s="1"/>
  <c r="K56" i="2"/>
  <c r="K56" i="3" s="1"/>
  <c r="J56" i="2"/>
  <c r="J56" i="3" s="1"/>
  <c r="I56" i="2"/>
  <c r="I56" i="3" s="1"/>
  <c r="H56" i="2"/>
  <c r="H56" i="3" s="1"/>
  <c r="G56" i="2"/>
  <c r="G56" i="3" s="1"/>
  <c r="F56" i="2"/>
  <c r="F56" i="3" s="1"/>
  <c r="E56" i="2"/>
  <c r="E56" i="3" s="1"/>
  <c r="D56" i="2"/>
  <c r="D56" i="3" s="1"/>
  <c r="C56" i="2"/>
  <c r="C56" i="3" s="1"/>
  <c r="P55" i="2"/>
  <c r="P55" i="3" s="1"/>
  <c r="O55" i="2"/>
  <c r="O55" i="3" s="1"/>
  <c r="N55" i="2"/>
  <c r="N55" i="3" s="1"/>
  <c r="M55" i="2"/>
  <c r="M55" i="3" s="1"/>
  <c r="L55" i="2"/>
  <c r="L55" i="3" s="1"/>
  <c r="K55" i="2"/>
  <c r="K55" i="3" s="1"/>
  <c r="J55" i="2"/>
  <c r="J55" i="3" s="1"/>
  <c r="I55" i="2"/>
  <c r="I55" i="3" s="1"/>
  <c r="H55" i="2"/>
  <c r="H55" i="3" s="1"/>
  <c r="G55" i="2"/>
  <c r="G55" i="3" s="1"/>
  <c r="F55" i="2"/>
  <c r="F55" i="3" s="1"/>
  <c r="E55" i="2"/>
  <c r="E55" i="3" s="1"/>
  <c r="D55" i="2"/>
  <c r="D55" i="3" s="1"/>
  <c r="C55" i="2"/>
  <c r="C55" i="3" s="1"/>
  <c r="P54" i="2"/>
  <c r="P54" i="3" s="1"/>
  <c r="O54" i="2"/>
  <c r="O54" i="3" s="1"/>
  <c r="N54" i="2"/>
  <c r="N54" i="3" s="1"/>
  <c r="M54" i="2"/>
  <c r="M54" i="3" s="1"/>
  <c r="L54" i="2"/>
  <c r="L54" i="3" s="1"/>
  <c r="K54" i="2"/>
  <c r="K54" i="3" s="1"/>
  <c r="J54" i="2"/>
  <c r="J54" i="3" s="1"/>
  <c r="I54" i="2"/>
  <c r="I54" i="3" s="1"/>
  <c r="H54" i="2"/>
  <c r="H54" i="3" s="1"/>
  <c r="G54" i="2"/>
  <c r="G54" i="3" s="1"/>
  <c r="F54" i="2"/>
  <c r="F54" i="3" s="1"/>
  <c r="E54" i="2"/>
  <c r="E54" i="3" s="1"/>
  <c r="D54" i="2"/>
  <c r="D54" i="3" s="1"/>
  <c r="C54" i="2"/>
  <c r="C54" i="3" s="1"/>
  <c r="P53" i="2"/>
  <c r="P53" i="3" s="1"/>
  <c r="O53" i="2"/>
  <c r="O53" i="3" s="1"/>
  <c r="N53" i="2"/>
  <c r="N53" i="3" s="1"/>
  <c r="M53" i="2"/>
  <c r="M53" i="3" s="1"/>
  <c r="L53" i="2"/>
  <c r="L53" i="3" s="1"/>
  <c r="K53" i="2"/>
  <c r="K53" i="3" s="1"/>
  <c r="J53" i="2"/>
  <c r="J53" i="3" s="1"/>
  <c r="I53" i="2"/>
  <c r="I53" i="3" s="1"/>
  <c r="H53" i="2"/>
  <c r="H53" i="3" s="1"/>
  <c r="G53" i="2"/>
  <c r="G53" i="3" s="1"/>
  <c r="F53" i="2"/>
  <c r="F53" i="3" s="1"/>
  <c r="E53" i="2"/>
  <c r="E53" i="3" s="1"/>
  <c r="D53" i="2"/>
  <c r="D53" i="3" s="1"/>
  <c r="C53" i="2"/>
  <c r="C53" i="3" s="1"/>
  <c r="P52" i="2"/>
  <c r="P52" i="3" s="1"/>
  <c r="O52" i="2"/>
  <c r="O52" i="3" s="1"/>
  <c r="N52" i="2"/>
  <c r="N52" i="3" s="1"/>
  <c r="M52" i="2"/>
  <c r="M52" i="3" s="1"/>
  <c r="L52" i="2"/>
  <c r="L52" i="3" s="1"/>
  <c r="K52" i="2"/>
  <c r="K52" i="3" s="1"/>
  <c r="J52" i="2"/>
  <c r="J52" i="3" s="1"/>
  <c r="I52" i="2"/>
  <c r="I52" i="3" s="1"/>
  <c r="H52" i="2"/>
  <c r="H52" i="3" s="1"/>
  <c r="G52" i="2"/>
  <c r="G52" i="3" s="1"/>
  <c r="F52" i="2"/>
  <c r="F52" i="3" s="1"/>
  <c r="E52" i="2"/>
  <c r="E52" i="3" s="1"/>
  <c r="D52" i="2"/>
  <c r="D52" i="3" s="1"/>
  <c r="C52" i="2"/>
  <c r="C52" i="3" s="1"/>
  <c r="P51" i="2"/>
  <c r="P51" i="3" s="1"/>
  <c r="O51" i="2"/>
  <c r="O51" i="3" s="1"/>
  <c r="N51" i="2"/>
  <c r="N51" i="3" s="1"/>
  <c r="M51" i="2"/>
  <c r="M51" i="3" s="1"/>
  <c r="L51" i="2"/>
  <c r="L51" i="3" s="1"/>
  <c r="K51" i="2"/>
  <c r="K51" i="3" s="1"/>
  <c r="J51" i="2"/>
  <c r="J51" i="3" s="1"/>
  <c r="I51" i="2"/>
  <c r="I51" i="3" s="1"/>
  <c r="H51" i="2"/>
  <c r="H51" i="3" s="1"/>
  <c r="G51" i="2"/>
  <c r="G51" i="3" s="1"/>
  <c r="F51" i="2"/>
  <c r="F51" i="3" s="1"/>
  <c r="E51" i="2"/>
  <c r="E51" i="3" s="1"/>
  <c r="D51" i="2"/>
  <c r="D51" i="3" s="1"/>
  <c r="C51" i="2"/>
  <c r="C51" i="3" s="1"/>
  <c r="P50" i="2"/>
  <c r="P50" i="3" s="1"/>
  <c r="O50" i="2"/>
  <c r="O50" i="3" s="1"/>
  <c r="N50" i="2"/>
  <c r="N50" i="3" s="1"/>
  <c r="M50" i="2"/>
  <c r="M50" i="3" s="1"/>
  <c r="L50" i="2"/>
  <c r="L50" i="3" s="1"/>
  <c r="K50" i="2"/>
  <c r="K50" i="3" s="1"/>
  <c r="J50" i="2"/>
  <c r="J50" i="3" s="1"/>
  <c r="I50" i="2"/>
  <c r="I50" i="3" s="1"/>
  <c r="H50" i="2"/>
  <c r="H50" i="3" s="1"/>
  <c r="G50" i="2"/>
  <c r="G50" i="3" s="1"/>
  <c r="F50" i="2"/>
  <c r="F50" i="3" s="1"/>
  <c r="E50" i="2"/>
  <c r="E50" i="3" s="1"/>
  <c r="D50" i="2"/>
  <c r="D50" i="3" s="1"/>
  <c r="C50" i="2"/>
  <c r="C50" i="3" s="1"/>
  <c r="P49" i="2"/>
  <c r="P49" i="3" s="1"/>
  <c r="O49" i="2"/>
  <c r="O49" i="3" s="1"/>
  <c r="N49" i="2"/>
  <c r="N49" i="3" s="1"/>
  <c r="M49" i="2"/>
  <c r="M49" i="3" s="1"/>
  <c r="L49" i="2"/>
  <c r="L49" i="3" s="1"/>
  <c r="K49" i="2"/>
  <c r="K49" i="3" s="1"/>
  <c r="J49" i="2"/>
  <c r="J49" i="3" s="1"/>
  <c r="I49" i="2"/>
  <c r="I49" i="3" s="1"/>
  <c r="H49" i="2"/>
  <c r="H49" i="3" s="1"/>
  <c r="G49" i="2"/>
  <c r="G49" i="3" s="1"/>
  <c r="F49" i="2"/>
  <c r="F49" i="3" s="1"/>
  <c r="E49" i="2"/>
  <c r="E49" i="3" s="1"/>
  <c r="D49" i="2"/>
  <c r="D49" i="3" s="1"/>
  <c r="C49" i="2"/>
  <c r="C49" i="3" s="1"/>
  <c r="P48" i="2"/>
  <c r="P48" i="3" s="1"/>
  <c r="O48" i="2"/>
  <c r="O48" i="3" s="1"/>
  <c r="N48" i="2"/>
  <c r="N48" i="3" s="1"/>
  <c r="M48" i="2"/>
  <c r="M48" i="3" s="1"/>
  <c r="L48" i="2"/>
  <c r="L48" i="3" s="1"/>
  <c r="K48" i="2"/>
  <c r="K48" i="3" s="1"/>
  <c r="J48" i="2"/>
  <c r="J48" i="3" s="1"/>
  <c r="I48" i="2"/>
  <c r="I48" i="3" s="1"/>
  <c r="H48" i="2"/>
  <c r="H48" i="3" s="1"/>
  <c r="G48" i="2"/>
  <c r="G48" i="3" s="1"/>
  <c r="F48" i="2"/>
  <c r="F48" i="3" s="1"/>
  <c r="E48" i="2"/>
  <c r="E48" i="3" s="1"/>
  <c r="D48" i="2"/>
  <c r="D48" i="3" s="1"/>
  <c r="C48" i="2"/>
  <c r="C48" i="3" s="1"/>
  <c r="P47" i="2"/>
  <c r="P47" i="3" s="1"/>
  <c r="O47" i="2"/>
  <c r="O47" i="3" s="1"/>
  <c r="N47" i="2"/>
  <c r="N47" i="3" s="1"/>
  <c r="M47" i="2"/>
  <c r="M47" i="3" s="1"/>
  <c r="L47" i="2"/>
  <c r="L47" i="3" s="1"/>
  <c r="K47" i="2"/>
  <c r="K47" i="3" s="1"/>
  <c r="J47" i="2"/>
  <c r="J47" i="3" s="1"/>
  <c r="I47" i="2"/>
  <c r="I47" i="3" s="1"/>
  <c r="H47" i="2"/>
  <c r="H47" i="3" s="1"/>
  <c r="G47" i="2"/>
  <c r="G47" i="3" s="1"/>
  <c r="F47" i="2"/>
  <c r="F47" i="3" s="1"/>
  <c r="E47" i="2"/>
  <c r="E47" i="3" s="1"/>
  <c r="D47" i="2"/>
  <c r="D47" i="3" s="1"/>
  <c r="C47" i="2"/>
  <c r="C47" i="3" s="1"/>
  <c r="P46" i="2"/>
  <c r="P46" i="3" s="1"/>
  <c r="O46" i="2"/>
  <c r="O46" i="3" s="1"/>
  <c r="N46" i="2"/>
  <c r="N46" i="3" s="1"/>
  <c r="M46" i="2"/>
  <c r="M46" i="3" s="1"/>
  <c r="L46" i="2"/>
  <c r="L46" i="3" s="1"/>
  <c r="K46" i="2"/>
  <c r="K46" i="3" s="1"/>
  <c r="J46" i="2"/>
  <c r="J46" i="3" s="1"/>
  <c r="I46" i="2"/>
  <c r="I46" i="3" s="1"/>
  <c r="H46" i="2"/>
  <c r="H46" i="3" s="1"/>
  <c r="G46" i="2"/>
  <c r="G46" i="3" s="1"/>
  <c r="F46" i="2"/>
  <c r="F46" i="3" s="1"/>
  <c r="E46" i="2"/>
  <c r="E46" i="3" s="1"/>
  <c r="D46" i="2"/>
  <c r="D46" i="3" s="1"/>
  <c r="C46" i="2"/>
  <c r="C46" i="3" s="1"/>
  <c r="P45" i="2"/>
  <c r="P45" i="3" s="1"/>
  <c r="O45" i="2"/>
  <c r="O45" i="3" s="1"/>
  <c r="N45" i="2"/>
  <c r="N45" i="3" s="1"/>
  <c r="M45" i="2"/>
  <c r="M45" i="3" s="1"/>
  <c r="L45" i="2"/>
  <c r="L45" i="3" s="1"/>
  <c r="K45" i="2"/>
  <c r="K45" i="3" s="1"/>
  <c r="J45" i="2"/>
  <c r="J45" i="3" s="1"/>
  <c r="I45" i="2"/>
  <c r="I45" i="3" s="1"/>
  <c r="H45" i="2"/>
  <c r="H45" i="3" s="1"/>
  <c r="G45" i="2"/>
  <c r="G45" i="3" s="1"/>
  <c r="F45" i="2"/>
  <c r="F45" i="3" s="1"/>
  <c r="E45" i="2"/>
  <c r="E45" i="3" s="1"/>
  <c r="D45" i="2"/>
  <c r="D45" i="3" s="1"/>
  <c r="C45" i="2"/>
  <c r="C45" i="3" s="1"/>
  <c r="P44" i="2"/>
  <c r="P44" i="3" s="1"/>
  <c r="O44" i="2"/>
  <c r="O44" i="3" s="1"/>
  <c r="N44" i="2"/>
  <c r="N44" i="3" s="1"/>
  <c r="M44" i="2"/>
  <c r="M44" i="3" s="1"/>
  <c r="L44" i="2"/>
  <c r="L44" i="3" s="1"/>
  <c r="K44" i="2"/>
  <c r="K44" i="3" s="1"/>
  <c r="J44" i="2"/>
  <c r="J44" i="3" s="1"/>
  <c r="I44" i="2"/>
  <c r="I44" i="3" s="1"/>
  <c r="H44" i="2"/>
  <c r="H44" i="3" s="1"/>
  <c r="G44" i="2"/>
  <c r="G44" i="3" s="1"/>
  <c r="F44" i="2"/>
  <c r="F44" i="3" s="1"/>
  <c r="E44" i="2"/>
  <c r="E44" i="3" s="1"/>
  <c r="D44" i="2"/>
  <c r="D44" i="3" s="1"/>
  <c r="C44" i="2"/>
  <c r="C44" i="3" s="1"/>
  <c r="P43" i="2"/>
  <c r="P43" i="3" s="1"/>
  <c r="O43" i="2"/>
  <c r="O43" i="3" s="1"/>
  <c r="N43" i="2"/>
  <c r="N43" i="3" s="1"/>
  <c r="M43" i="2"/>
  <c r="M43" i="3" s="1"/>
  <c r="L43" i="2"/>
  <c r="L43" i="3" s="1"/>
  <c r="K43" i="2"/>
  <c r="K43" i="3" s="1"/>
  <c r="J43" i="2"/>
  <c r="J43" i="3" s="1"/>
  <c r="I43" i="2"/>
  <c r="I43" i="3" s="1"/>
  <c r="H43" i="2"/>
  <c r="H43" i="3" s="1"/>
  <c r="G43" i="2"/>
  <c r="G43" i="3" s="1"/>
  <c r="F43" i="2"/>
  <c r="F43" i="3" s="1"/>
  <c r="E43" i="2"/>
  <c r="E43" i="3" s="1"/>
  <c r="D43" i="2"/>
  <c r="D43" i="3" s="1"/>
  <c r="C43" i="2"/>
  <c r="C43" i="3" s="1"/>
  <c r="P42" i="2"/>
  <c r="P42" i="3" s="1"/>
  <c r="O42" i="2"/>
  <c r="O42" i="3" s="1"/>
  <c r="N42" i="2"/>
  <c r="N42" i="3" s="1"/>
  <c r="M42" i="2"/>
  <c r="M42" i="3" s="1"/>
  <c r="L42" i="2"/>
  <c r="L42" i="3" s="1"/>
  <c r="K42" i="2"/>
  <c r="K42" i="3" s="1"/>
  <c r="J42" i="2"/>
  <c r="J42" i="3" s="1"/>
  <c r="I42" i="2"/>
  <c r="I42" i="3" s="1"/>
  <c r="H42" i="2"/>
  <c r="H42" i="3" s="1"/>
  <c r="G42" i="2"/>
  <c r="G42" i="3" s="1"/>
  <c r="F42" i="2"/>
  <c r="F42" i="3" s="1"/>
  <c r="E42" i="2"/>
  <c r="E42" i="3" s="1"/>
  <c r="D42" i="2"/>
  <c r="D42" i="3" s="1"/>
  <c r="C42" i="2"/>
  <c r="C42" i="3" s="1"/>
  <c r="P41" i="2"/>
  <c r="P41" i="3" s="1"/>
  <c r="O41" i="2"/>
  <c r="O41" i="3" s="1"/>
  <c r="N41" i="2"/>
  <c r="N41" i="3" s="1"/>
  <c r="M41" i="2"/>
  <c r="M41" i="3" s="1"/>
  <c r="L41" i="2"/>
  <c r="L41" i="3" s="1"/>
  <c r="K41" i="2"/>
  <c r="K41" i="3" s="1"/>
  <c r="J41" i="2"/>
  <c r="J41" i="3" s="1"/>
  <c r="I41" i="2"/>
  <c r="I41" i="3" s="1"/>
  <c r="H41" i="2"/>
  <c r="H41" i="3" s="1"/>
  <c r="G41" i="2"/>
  <c r="G41" i="3" s="1"/>
  <c r="F41" i="2"/>
  <c r="F41" i="3" s="1"/>
  <c r="E41" i="2"/>
  <c r="E41" i="3" s="1"/>
  <c r="D41" i="2"/>
  <c r="D41" i="3" s="1"/>
  <c r="C41" i="2"/>
  <c r="C41" i="3" s="1"/>
  <c r="P40" i="2"/>
  <c r="P40" i="3" s="1"/>
  <c r="O40" i="2"/>
  <c r="O40" i="3" s="1"/>
  <c r="N40" i="2"/>
  <c r="N40" i="3" s="1"/>
  <c r="M40" i="2"/>
  <c r="M40" i="3" s="1"/>
  <c r="L40" i="2"/>
  <c r="L40" i="3" s="1"/>
  <c r="K40" i="2"/>
  <c r="K40" i="3" s="1"/>
  <c r="J40" i="2"/>
  <c r="J40" i="3" s="1"/>
  <c r="I40" i="2"/>
  <c r="I40" i="3" s="1"/>
  <c r="H40" i="2"/>
  <c r="H40" i="3" s="1"/>
  <c r="G40" i="2"/>
  <c r="G40" i="3" s="1"/>
  <c r="F40" i="2"/>
  <c r="F40" i="3" s="1"/>
  <c r="E40" i="2"/>
  <c r="E40" i="3" s="1"/>
  <c r="D40" i="2"/>
  <c r="D40" i="3" s="1"/>
  <c r="C40" i="2"/>
  <c r="C40" i="3" s="1"/>
  <c r="P39" i="2"/>
  <c r="P39" i="3" s="1"/>
  <c r="O39" i="2"/>
  <c r="O39" i="3" s="1"/>
  <c r="N39" i="2"/>
  <c r="N39" i="3" s="1"/>
  <c r="M39" i="2"/>
  <c r="M39" i="3" s="1"/>
  <c r="L39" i="2"/>
  <c r="L39" i="3" s="1"/>
  <c r="K39" i="2"/>
  <c r="K39" i="3" s="1"/>
  <c r="J39" i="2"/>
  <c r="J39" i="3" s="1"/>
  <c r="I39" i="2"/>
  <c r="I39" i="3" s="1"/>
  <c r="H39" i="2"/>
  <c r="H39" i="3" s="1"/>
  <c r="G39" i="2"/>
  <c r="G39" i="3" s="1"/>
  <c r="F39" i="2"/>
  <c r="F39" i="3" s="1"/>
  <c r="E39" i="2"/>
  <c r="E39" i="3" s="1"/>
  <c r="D39" i="2"/>
  <c r="D39" i="3" s="1"/>
  <c r="C39" i="2"/>
  <c r="C39" i="3" s="1"/>
  <c r="P38" i="2"/>
  <c r="P38" i="3" s="1"/>
  <c r="O38" i="2"/>
  <c r="O38" i="3" s="1"/>
  <c r="N38" i="2"/>
  <c r="N38" i="3" s="1"/>
  <c r="M38" i="2"/>
  <c r="M38" i="3" s="1"/>
  <c r="L38" i="2"/>
  <c r="L38" i="3" s="1"/>
  <c r="K38" i="2"/>
  <c r="K38" i="3" s="1"/>
  <c r="J38" i="2"/>
  <c r="J38" i="3" s="1"/>
  <c r="I38" i="2"/>
  <c r="I38" i="3" s="1"/>
  <c r="H38" i="2"/>
  <c r="H38" i="3" s="1"/>
  <c r="G38" i="2"/>
  <c r="G38" i="3" s="1"/>
  <c r="F38" i="2"/>
  <c r="F38" i="3" s="1"/>
  <c r="E38" i="2"/>
  <c r="E38" i="3" s="1"/>
  <c r="D38" i="2"/>
  <c r="D38" i="3" s="1"/>
  <c r="C38" i="2"/>
  <c r="C38" i="3" s="1"/>
  <c r="P37" i="2"/>
  <c r="P37" i="3" s="1"/>
  <c r="O37" i="2"/>
  <c r="O37" i="3" s="1"/>
  <c r="N37" i="2"/>
  <c r="N37" i="3" s="1"/>
  <c r="M37" i="2"/>
  <c r="M37" i="3" s="1"/>
  <c r="L37" i="2"/>
  <c r="L37" i="3" s="1"/>
  <c r="K37" i="2"/>
  <c r="K37" i="3" s="1"/>
  <c r="J37" i="2"/>
  <c r="J37" i="3" s="1"/>
  <c r="I37" i="2"/>
  <c r="I37" i="3" s="1"/>
  <c r="H37" i="2"/>
  <c r="H37" i="3" s="1"/>
  <c r="G37" i="2"/>
  <c r="G37" i="3" s="1"/>
  <c r="F37" i="2"/>
  <c r="F37" i="3" s="1"/>
  <c r="E37" i="2"/>
  <c r="E37" i="3" s="1"/>
  <c r="D37" i="2"/>
  <c r="D37" i="3" s="1"/>
  <c r="C37" i="2"/>
  <c r="C37" i="3" s="1"/>
  <c r="P36" i="2"/>
  <c r="P36" i="3" s="1"/>
  <c r="O36" i="2"/>
  <c r="O36" i="3" s="1"/>
  <c r="N36" i="2"/>
  <c r="N36" i="3" s="1"/>
  <c r="M36" i="2"/>
  <c r="M36" i="3" s="1"/>
  <c r="L36" i="2"/>
  <c r="L36" i="3" s="1"/>
  <c r="K36" i="2"/>
  <c r="K36" i="3" s="1"/>
  <c r="J36" i="2"/>
  <c r="J36" i="3" s="1"/>
  <c r="I36" i="2"/>
  <c r="I36" i="3" s="1"/>
  <c r="H36" i="2"/>
  <c r="H36" i="3" s="1"/>
  <c r="G36" i="2"/>
  <c r="G36" i="3" s="1"/>
  <c r="F36" i="2"/>
  <c r="F36" i="3" s="1"/>
  <c r="E36" i="2"/>
  <c r="E36" i="3" s="1"/>
  <c r="D36" i="2"/>
  <c r="D36" i="3" s="1"/>
  <c r="C36" i="2"/>
  <c r="C36" i="3" s="1"/>
  <c r="P35" i="2"/>
  <c r="P35" i="3" s="1"/>
  <c r="O35" i="2"/>
  <c r="O35" i="3" s="1"/>
  <c r="N35" i="2"/>
  <c r="N35" i="3" s="1"/>
  <c r="M35" i="2"/>
  <c r="M35" i="3" s="1"/>
  <c r="L35" i="2"/>
  <c r="L35" i="3" s="1"/>
  <c r="K35" i="2"/>
  <c r="K35" i="3" s="1"/>
  <c r="J35" i="2"/>
  <c r="J35" i="3" s="1"/>
  <c r="I35" i="2"/>
  <c r="I35" i="3" s="1"/>
  <c r="H35" i="2"/>
  <c r="H35" i="3" s="1"/>
  <c r="G35" i="2"/>
  <c r="G35" i="3" s="1"/>
  <c r="F35" i="2"/>
  <c r="F35" i="3" s="1"/>
  <c r="E35" i="2"/>
  <c r="E35" i="3" s="1"/>
  <c r="D35" i="2"/>
  <c r="D35" i="3" s="1"/>
  <c r="C35" i="2"/>
  <c r="C35" i="3" s="1"/>
  <c r="P34" i="2"/>
  <c r="P34" i="3" s="1"/>
  <c r="O34" i="2"/>
  <c r="O34" i="3" s="1"/>
  <c r="N34" i="2"/>
  <c r="N34" i="3" s="1"/>
  <c r="M34" i="2"/>
  <c r="M34" i="3" s="1"/>
  <c r="L34" i="2"/>
  <c r="L34" i="3" s="1"/>
  <c r="K34" i="2"/>
  <c r="K34" i="3" s="1"/>
  <c r="J34" i="2"/>
  <c r="J34" i="3" s="1"/>
  <c r="I34" i="2"/>
  <c r="I34" i="3" s="1"/>
  <c r="H34" i="2"/>
  <c r="H34" i="3" s="1"/>
  <c r="G34" i="2"/>
  <c r="G34" i="3" s="1"/>
  <c r="F34" i="2"/>
  <c r="F34" i="3" s="1"/>
  <c r="E34" i="2"/>
  <c r="E34" i="3" s="1"/>
  <c r="D34" i="2"/>
  <c r="D34" i="3" s="1"/>
  <c r="C34" i="2"/>
  <c r="C34" i="3" s="1"/>
  <c r="P33" i="2"/>
  <c r="P33" i="3" s="1"/>
  <c r="O33" i="2"/>
  <c r="O33" i="3" s="1"/>
  <c r="N33" i="2"/>
  <c r="N33" i="3" s="1"/>
  <c r="M33" i="2"/>
  <c r="M33" i="3" s="1"/>
  <c r="L33" i="2"/>
  <c r="L33" i="3" s="1"/>
  <c r="K33" i="2"/>
  <c r="K33" i="3" s="1"/>
  <c r="J33" i="2"/>
  <c r="J33" i="3" s="1"/>
  <c r="I33" i="2"/>
  <c r="I33" i="3" s="1"/>
  <c r="H33" i="2"/>
  <c r="H33" i="3" s="1"/>
  <c r="G33" i="2"/>
  <c r="G33" i="3" s="1"/>
  <c r="F33" i="2"/>
  <c r="F33" i="3" s="1"/>
  <c r="E33" i="2"/>
  <c r="E33" i="3" s="1"/>
  <c r="D33" i="2"/>
  <c r="D33" i="3" s="1"/>
  <c r="C33" i="2"/>
  <c r="C33" i="3" s="1"/>
  <c r="P32" i="2"/>
  <c r="P32" i="3" s="1"/>
  <c r="O32" i="2"/>
  <c r="O32" i="3" s="1"/>
  <c r="N32" i="2"/>
  <c r="N32" i="3" s="1"/>
  <c r="M32" i="2"/>
  <c r="M32" i="3" s="1"/>
  <c r="L32" i="2"/>
  <c r="L32" i="3" s="1"/>
  <c r="K32" i="2"/>
  <c r="K32" i="3" s="1"/>
  <c r="J32" i="2"/>
  <c r="J32" i="3" s="1"/>
  <c r="I32" i="2"/>
  <c r="I32" i="3" s="1"/>
  <c r="H32" i="2"/>
  <c r="H32" i="3" s="1"/>
  <c r="G32" i="2"/>
  <c r="G32" i="3" s="1"/>
  <c r="F32" i="2"/>
  <c r="F32" i="3" s="1"/>
  <c r="E32" i="2"/>
  <c r="E32" i="3" s="1"/>
  <c r="D32" i="2"/>
  <c r="D32" i="3" s="1"/>
  <c r="C32" i="2"/>
  <c r="C32" i="3" s="1"/>
  <c r="P31" i="2"/>
  <c r="P31" i="3" s="1"/>
  <c r="O31" i="2"/>
  <c r="O31" i="3" s="1"/>
  <c r="N31" i="2"/>
  <c r="N31" i="3" s="1"/>
  <c r="M31" i="2"/>
  <c r="M31" i="3" s="1"/>
  <c r="L31" i="2"/>
  <c r="L31" i="3" s="1"/>
  <c r="K31" i="2"/>
  <c r="K31" i="3" s="1"/>
  <c r="J31" i="2"/>
  <c r="J31" i="3" s="1"/>
  <c r="I31" i="2"/>
  <c r="I31" i="3" s="1"/>
  <c r="H31" i="2"/>
  <c r="H31" i="3" s="1"/>
  <c r="G31" i="2"/>
  <c r="G31" i="3" s="1"/>
  <c r="F31" i="2"/>
  <c r="F31" i="3" s="1"/>
  <c r="E31" i="2"/>
  <c r="E31" i="3" s="1"/>
  <c r="D31" i="2"/>
  <c r="D31" i="3" s="1"/>
  <c r="C31" i="2"/>
  <c r="C31" i="3" s="1"/>
  <c r="P30" i="2"/>
  <c r="P30" i="3" s="1"/>
  <c r="O30" i="2"/>
  <c r="O30" i="3" s="1"/>
  <c r="N30" i="2"/>
  <c r="N30" i="3" s="1"/>
  <c r="M30" i="2"/>
  <c r="M30" i="3" s="1"/>
  <c r="L30" i="2"/>
  <c r="L30" i="3" s="1"/>
  <c r="K30" i="2"/>
  <c r="K30" i="3" s="1"/>
  <c r="J30" i="2"/>
  <c r="J30" i="3" s="1"/>
  <c r="I30" i="2"/>
  <c r="I30" i="3" s="1"/>
  <c r="H30" i="2"/>
  <c r="H30" i="3" s="1"/>
  <c r="G30" i="2"/>
  <c r="G30" i="3" s="1"/>
  <c r="F30" i="2"/>
  <c r="F30" i="3" s="1"/>
  <c r="E30" i="2"/>
  <c r="E30" i="3" s="1"/>
  <c r="D30" i="2"/>
  <c r="D30" i="3" s="1"/>
  <c r="C30" i="2"/>
  <c r="C30" i="3" s="1"/>
  <c r="P29" i="2"/>
  <c r="P29" i="3" s="1"/>
  <c r="O29" i="2"/>
  <c r="O29" i="3" s="1"/>
  <c r="N29" i="2"/>
  <c r="N29" i="3" s="1"/>
  <c r="M29" i="2"/>
  <c r="M29" i="3" s="1"/>
  <c r="L29" i="2"/>
  <c r="L29" i="3" s="1"/>
  <c r="K29" i="2"/>
  <c r="K29" i="3" s="1"/>
  <c r="J29" i="2"/>
  <c r="J29" i="3" s="1"/>
  <c r="I29" i="2"/>
  <c r="I29" i="3" s="1"/>
  <c r="H29" i="2"/>
  <c r="H29" i="3" s="1"/>
  <c r="G29" i="2"/>
  <c r="G29" i="3" s="1"/>
  <c r="F29" i="2"/>
  <c r="F29" i="3" s="1"/>
  <c r="E29" i="2"/>
  <c r="E29" i="3" s="1"/>
  <c r="D29" i="2"/>
  <c r="D29" i="3" s="1"/>
  <c r="C29" i="2"/>
  <c r="C29" i="3" s="1"/>
  <c r="P28" i="2"/>
  <c r="P28" i="3" s="1"/>
  <c r="O28" i="2"/>
  <c r="O28" i="3" s="1"/>
  <c r="N28" i="2"/>
  <c r="N28" i="3" s="1"/>
  <c r="M28" i="2"/>
  <c r="M28" i="3" s="1"/>
  <c r="L28" i="2"/>
  <c r="L28" i="3" s="1"/>
  <c r="K28" i="2"/>
  <c r="K28" i="3" s="1"/>
  <c r="J28" i="2"/>
  <c r="J28" i="3" s="1"/>
  <c r="I28" i="2"/>
  <c r="I28" i="3" s="1"/>
  <c r="H28" i="2"/>
  <c r="H28" i="3" s="1"/>
  <c r="G28" i="2"/>
  <c r="G28" i="3" s="1"/>
  <c r="F28" i="2"/>
  <c r="F28" i="3" s="1"/>
  <c r="E28" i="2"/>
  <c r="E28" i="3" s="1"/>
  <c r="D28" i="2"/>
  <c r="D28" i="3" s="1"/>
  <c r="C28" i="2"/>
  <c r="C28" i="3" s="1"/>
  <c r="P27" i="2"/>
  <c r="P27" i="3" s="1"/>
  <c r="O27" i="2"/>
  <c r="O27" i="3" s="1"/>
  <c r="N27" i="2"/>
  <c r="N27" i="3" s="1"/>
  <c r="M27" i="2"/>
  <c r="M27" i="3" s="1"/>
  <c r="L27" i="2"/>
  <c r="L27" i="3" s="1"/>
  <c r="K27" i="2"/>
  <c r="K27" i="3" s="1"/>
  <c r="J27" i="2"/>
  <c r="J27" i="3" s="1"/>
  <c r="I27" i="2"/>
  <c r="I27" i="3" s="1"/>
  <c r="H27" i="2"/>
  <c r="H27" i="3" s="1"/>
  <c r="G27" i="2"/>
  <c r="G27" i="3" s="1"/>
  <c r="F27" i="2"/>
  <c r="F27" i="3" s="1"/>
  <c r="E27" i="2"/>
  <c r="E27" i="3" s="1"/>
  <c r="D27" i="2"/>
  <c r="D27" i="3" s="1"/>
  <c r="C27" i="2"/>
  <c r="C27" i="3" s="1"/>
  <c r="P26" i="2"/>
  <c r="P26" i="3" s="1"/>
  <c r="O26" i="2"/>
  <c r="O26" i="3" s="1"/>
  <c r="N26" i="2"/>
  <c r="N26" i="3" s="1"/>
  <c r="M26" i="2"/>
  <c r="M26" i="3" s="1"/>
  <c r="L26" i="2"/>
  <c r="L26" i="3" s="1"/>
  <c r="K26" i="2"/>
  <c r="K26" i="3" s="1"/>
  <c r="J26" i="2"/>
  <c r="J26" i="3" s="1"/>
  <c r="I26" i="2"/>
  <c r="I26" i="3" s="1"/>
  <c r="H26" i="2"/>
  <c r="H26" i="3" s="1"/>
  <c r="G26" i="2"/>
  <c r="G26" i="3" s="1"/>
  <c r="F26" i="2"/>
  <c r="F26" i="3" s="1"/>
  <c r="E26" i="2"/>
  <c r="E26" i="3" s="1"/>
  <c r="D26" i="2"/>
  <c r="D26" i="3" s="1"/>
  <c r="C26" i="2"/>
  <c r="C26" i="3" s="1"/>
  <c r="P25" i="2"/>
  <c r="P25" i="3" s="1"/>
  <c r="O25" i="2"/>
  <c r="O25" i="3" s="1"/>
  <c r="N25" i="2"/>
  <c r="N25" i="3" s="1"/>
  <c r="M25" i="2"/>
  <c r="M25" i="3" s="1"/>
  <c r="L25" i="2"/>
  <c r="L25" i="3" s="1"/>
  <c r="K25" i="2"/>
  <c r="K25" i="3" s="1"/>
  <c r="J25" i="2"/>
  <c r="J25" i="3" s="1"/>
  <c r="I25" i="2"/>
  <c r="I25" i="3" s="1"/>
  <c r="H25" i="2"/>
  <c r="H25" i="3" s="1"/>
  <c r="G25" i="2"/>
  <c r="G25" i="3" s="1"/>
  <c r="F25" i="2"/>
  <c r="F25" i="3" s="1"/>
  <c r="E25" i="2"/>
  <c r="E25" i="3" s="1"/>
  <c r="D25" i="2"/>
  <c r="D25" i="3" s="1"/>
  <c r="C25" i="2"/>
  <c r="C25" i="3" s="1"/>
  <c r="P24" i="2"/>
  <c r="P24" i="3" s="1"/>
  <c r="O24" i="2"/>
  <c r="O24" i="3" s="1"/>
  <c r="N24" i="2"/>
  <c r="N24" i="3" s="1"/>
  <c r="M24" i="2"/>
  <c r="M24" i="3" s="1"/>
  <c r="L24" i="2"/>
  <c r="L24" i="3" s="1"/>
  <c r="K24" i="2"/>
  <c r="K24" i="3" s="1"/>
  <c r="J24" i="2"/>
  <c r="J24" i="3" s="1"/>
  <c r="I24" i="2"/>
  <c r="I24" i="3" s="1"/>
  <c r="H24" i="2"/>
  <c r="H24" i="3" s="1"/>
  <c r="G24" i="2"/>
  <c r="G24" i="3" s="1"/>
  <c r="F24" i="2"/>
  <c r="F24" i="3" s="1"/>
  <c r="E24" i="2"/>
  <c r="E24" i="3" s="1"/>
  <c r="D24" i="2"/>
  <c r="D24" i="3" s="1"/>
  <c r="C24" i="2"/>
  <c r="C24" i="3" s="1"/>
  <c r="P23" i="2"/>
  <c r="P23" i="3" s="1"/>
  <c r="O23" i="2"/>
  <c r="O23" i="3" s="1"/>
  <c r="N23" i="2"/>
  <c r="N23" i="3" s="1"/>
  <c r="M23" i="2"/>
  <c r="M23" i="3" s="1"/>
  <c r="L23" i="2"/>
  <c r="L23" i="3" s="1"/>
  <c r="K23" i="2"/>
  <c r="K23" i="3" s="1"/>
  <c r="J23" i="2"/>
  <c r="J23" i="3" s="1"/>
  <c r="I23" i="2"/>
  <c r="I23" i="3" s="1"/>
  <c r="H23" i="2"/>
  <c r="H23" i="3" s="1"/>
  <c r="G23" i="2"/>
  <c r="G23" i="3" s="1"/>
  <c r="F23" i="2"/>
  <c r="F23" i="3" s="1"/>
  <c r="E23" i="2"/>
  <c r="E23" i="3" s="1"/>
  <c r="D23" i="2"/>
  <c r="D23" i="3" s="1"/>
  <c r="C23" i="2"/>
  <c r="C23" i="3" s="1"/>
  <c r="P22" i="2"/>
  <c r="P22" i="3" s="1"/>
  <c r="O22" i="2"/>
  <c r="O22" i="3" s="1"/>
  <c r="N22" i="2"/>
  <c r="N22" i="3" s="1"/>
  <c r="M22" i="2"/>
  <c r="M22" i="3" s="1"/>
  <c r="L22" i="2"/>
  <c r="L22" i="3" s="1"/>
  <c r="K22" i="2"/>
  <c r="K22" i="3" s="1"/>
  <c r="J22" i="2"/>
  <c r="J22" i="3" s="1"/>
  <c r="I22" i="2"/>
  <c r="I22" i="3" s="1"/>
  <c r="H22" i="2"/>
  <c r="H22" i="3" s="1"/>
  <c r="G22" i="2"/>
  <c r="G22" i="3" s="1"/>
  <c r="F22" i="2"/>
  <c r="F22" i="3" s="1"/>
  <c r="E22" i="2"/>
  <c r="E22" i="3" s="1"/>
  <c r="D22" i="2"/>
  <c r="D22" i="3" s="1"/>
  <c r="C22" i="2"/>
  <c r="C22" i="3" s="1"/>
  <c r="P21" i="2"/>
  <c r="P21" i="3" s="1"/>
  <c r="O21" i="2"/>
  <c r="O21" i="3" s="1"/>
  <c r="N21" i="2"/>
  <c r="N21" i="3" s="1"/>
  <c r="M21" i="2"/>
  <c r="M21" i="3" s="1"/>
  <c r="L21" i="2"/>
  <c r="L21" i="3" s="1"/>
  <c r="K21" i="2"/>
  <c r="K21" i="3" s="1"/>
  <c r="J21" i="2"/>
  <c r="J21" i="3" s="1"/>
  <c r="I21" i="2"/>
  <c r="I21" i="3" s="1"/>
  <c r="H21" i="2"/>
  <c r="H21" i="3" s="1"/>
  <c r="G21" i="2"/>
  <c r="G21" i="3" s="1"/>
  <c r="F21" i="2"/>
  <c r="F21" i="3" s="1"/>
  <c r="E21" i="2"/>
  <c r="E21" i="3" s="1"/>
  <c r="D21" i="2"/>
  <c r="D21" i="3" s="1"/>
  <c r="C21" i="2"/>
  <c r="C21" i="3" s="1"/>
  <c r="P20" i="2"/>
  <c r="P20" i="3" s="1"/>
  <c r="O20" i="2"/>
  <c r="O20" i="3" s="1"/>
  <c r="N20" i="2"/>
  <c r="N20" i="3" s="1"/>
  <c r="M20" i="2"/>
  <c r="M20" i="3" s="1"/>
  <c r="L20" i="2"/>
  <c r="L20" i="3" s="1"/>
  <c r="K20" i="2"/>
  <c r="K20" i="3" s="1"/>
  <c r="J20" i="2"/>
  <c r="J20" i="3" s="1"/>
  <c r="I20" i="2"/>
  <c r="I20" i="3" s="1"/>
  <c r="H20" i="2"/>
  <c r="H20" i="3" s="1"/>
  <c r="G20" i="2"/>
  <c r="G20" i="3" s="1"/>
  <c r="F20" i="2"/>
  <c r="F20" i="3" s="1"/>
  <c r="E20" i="2"/>
  <c r="E20" i="3" s="1"/>
  <c r="D20" i="2"/>
  <c r="D20" i="3" s="1"/>
  <c r="C20" i="2"/>
  <c r="C20" i="3" s="1"/>
  <c r="P19" i="2"/>
  <c r="P19" i="3" s="1"/>
  <c r="O19" i="2"/>
  <c r="O19" i="3" s="1"/>
  <c r="N19" i="2"/>
  <c r="N19" i="3" s="1"/>
  <c r="M19" i="2"/>
  <c r="M19" i="3" s="1"/>
  <c r="L19" i="2"/>
  <c r="L19" i="3" s="1"/>
  <c r="K19" i="2"/>
  <c r="K19" i="3" s="1"/>
  <c r="J19" i="2"/>
  <c r="J19" i="3" s="1"/>
  <c r="I19" i="2"/>
  <c r="I19" i="3" s="1"/>
  <c r="H19" i="2"/>
  <c r="H19" i="3" s="1"/>
  <c r="G19" i="2"/>
  <c r="G19" i="3" s="1"/>
  <c r="F19" i="2"/>
  <c r="F19" i="3" s="1"/>
  <c r="E19" i="2"/>
  <c r="E19" i="3" s="1"/>
  <c r="D19" i="2"/>
  <c r="D19" i="3" s="1"/>
  <c r="C19" i="2"/>
  <c r="C19" i="3" s="1"/>
  <c r="P18" i="2"/>
  <c r="P18" i="3" s="1"/>
  <c r="O18" i="2"/>
  <c r="O18" i="3" s="1"/>
  <c r="N18" i="2"/>
  <c r="N18" i="3" s="1"/>
  <c r="M18" i="2"/>
  <c r="M18" i="3" s="1"/>
  <c r="L18" i="2"/>
  <c r="L18" i="3" s="1"/>
  <c r="K18" i="2"/>
  <c r="K18" i="3" s="1"/>
  <c r="J18" i="2"/>
  <c r="J18" i="3" s="1"/>
  <c r="I18" i="2"/>
  <c r="I18" i="3" s="1"/>
  <c r="H18" i="2"/>
  <c r="H18" i="3" s="1"/>
  <c r="G18" i="2"/>
  <c r="G18" i="3" s="1"/>
  <c r="F18" i="2"/>
  <c r="F18" i="3" s="1"/>
  <c r="E18" i="2"/>
  <c r="E18" i="3" s="1"/>
  <c r="D18" i="2"/>
  <c r="D18" i="3" s="1"/>
  <c r="C18" i="2"/>
  <c r="C18" i="3" s="1"/>
  <c r="P17" i="2"/>
  <c r="P17" i="3" s="1"/>
  <c r="O17" i="2"/>
  <c r="O17" i="3" s="1"/>
  <c r="N17" i="2"/>
  <c r="N17" i="3" s="1"/>
  <c r="M17" i="2"/>
  <c r="M17" i="3" s="1"/>
  <c r="L17" i="2"/>
  <c r="L17" i="3" s="1"/>
  <c r="K17" i="2"/>
  <c r="K17" i="3" s="1"/>
  <c r="J17" i="2"/>
  <c r="J17" i="3" s="1"/>
  <c r="I17" i="2"/>
  <c r="I17" i="3" s="1"/>
  <c r="H17" i="2"/>
  <c r="H17" i="3" s="1"/>
  <c r="G17" i="2"/>
  <c r="G17" i="3" s="1"/>
  <c r="F17" i="2"/>
  <c r="F17" i="3" s="1"/>
  <c r="E17" i="2"/>
  <c r="E17" i="3" s="1"/>
  <c r="D17" i="2"/>
  <c r="D17" i="3" s="1"/>
  <c r="C17" i="2"/>
  <c r="C17" i="3" s="1"/>
  <c r="P16" i="2"/>
  <c r="P16" i="3" s="1"/>
  <c r="O16" i="2"/>
  <c r="O16" i="3" s="1"/>
  <c r="N16" i="2"/>
  <c r="N16" i="3" s="1"/>
  <c r="M16" i="2"/>
  <c r="M16" i="3" s="1"/>
  <c r="L16" i="2"/>
  <c r="L16" i="3" s="1"/>
  <c r="K16" i="2"/>
  <c r="K16" i="3" s="1"/>
  <c r="J16" i="2"/>
  <c r="J16" i="3" s="1"/>
  <c r="I16" i="2"/>
  <c r="I16" i="3" s="1"/>
  <c r="H16" i="2"/>
  <c r="H16" i="3" s="1"/>
  <c r="G16" i="2"/>
  <c r="G16" i="3" s="1"/>
  <c r="F16" i="2"/>
  <c r="F16" i="3" s="1"/>
  <c r="E16" i="2"/>
  <c r="E16" i="3" s="1"/>
  <c r="D16" i="2"/>
  <c r="D16" i="3" s="1"/>
  <c r="C16" i="2"/>
  <c r="C16" i="3" s="1"/>
  <c r="P15" i="2"/>
  <c r="P15" i="3" s="1"/>
  <c r="O15" i="2"/>
  <c r="O15" i="3" s="1"/>
  <c r="N15" i="2"/>
  <c r="N15" i="3" s="1"/>
  <c r="M15" i="2"/>
  <c r="M15" i="3" s="1"/>
  <c r="L15" i="2"/>
  <c r="L15" i="3" s="1"/>
  <c r="K15" i="2"/>
  <c r="K15" i="3" s="1"/>
  <c r="J15" i="2"/>
  <c r="J15" i="3" s="1"/>
  <c r="I15" i="2"/>
  <c r="I15" i="3" s="1"/>
  <c r="H15" i="2"/>
  <c r="H15" i="3" s="1"/>
  <c r="G15" i="2"/>
  <c r="G15" i="3" s="1"/>
  <c r="F15" i="2"/>
  <c r="F15" i="3" s="1"/>
  <c r="E15" i="2"/>
  <c r="E15" i="3" s="1"/>
  <c r="D15" i="2"/>
  <c r="D15" i="3" s="1"/>
  <c r="C15" i="2"/>
  <c r="C15" i="3" s="1"/>
  <c r="P14" i="2"/>
  <c r="P14" i="3" s="1"/>
  <c r="O14" i="2"/>
  <c r="O14" i="3" s="1"/>
  <c r="N14" i="2"/>
  <c r="N14" i="3" s="1"/>
  <c r="M14" i="2"/>
  <c r="M14" i="3" s="1"/>
  <c r="L14" i="2"/>
  <c r="L14" i="3" s="1"/>
  <c r="K14" i="2"/>
  <c r="K14" i="3" s="1"/>
  <c r="J14" i="2"/>
  <c r="J14" i="3" s="1"/>
  <c r="I14" i="2"/>
  <c r="I14" i="3" s="1"/>
  <c r="H14" i="2"/>
  <c r="H14" i="3" s="1"/>
  <c r="G14" i="2"/>
  <c r="G14" i="3" s="1"/>
  <c r="F14" i="2"/>
  <c r="F14" i="3" s="1"/>
  <c r="E14" i="2"/>
  <c r="E14" i="3" s="1"/>
  <c r="D14" i="2"/>
  <c r="D14" i="3" s="1"/>
  <c r="C14" i="2"/>
  <c r="C14" i="3" s="1"/>
  <c r="P13" i="2"/>
  <c r="P13" i="3" s="1"/>
  <c r="O13" i="2"/>
  <c r="O13" i="3" s="1"/>
  <c r="N13" i="2"/>
  <c r="N13" i="3" s="1"/>
  <c r="M13" i="2"/>
  <c r="M13" i="3" s="1"/>
  <c r="L13" i="2"/>
  <c r="L13" i="3" s="1"/>
  <c r="K13" i="2"/>
  <c r="K13" i="3" s="1"/>
  <c r="J13" i="2"/>
  <c r="J13" i="3" s="1"/>
  <c r="I13" i="2"/>
  <c r="I13" i="3" s="1"/>
  <c r="H13" i="2"/>
  <c r="H13" i="3" s="1"/>
  <c r="G13" i="2"/>
  <c r="G13" i="3" s="1"/>
  <c r="F13" i="2"/>
  <c r="F13" i="3" s="1"/>
  <c r="E13" i="2"/>
  <c r="E13" i="3" s="1"/>
  <c r="D13" i="2"/>
  <c r="D13" i="3" s="1"/>
  <c r="C13" i="2"/>
  <c r="C13" i="3" s="1"/>
  <c r="P12" i="2"/>
  <c r="P12" i="3" s="1"/>
  <c r="O12" i="2"/>
  <c r="O12" i="3" s="1"/>
  <c r="N12" i="2"/>
  <c r="N12" i="3" s="1"/>
  <c r="M12" i="2"/>
  <c r="M12" i="3" s="1"/>
  <c r="L12" i="2"/>
  <c r="L12" i="3" s="1"/>
  <c r="K12" i="2"/>
  <c r="K12" i="3" s="1"/>
  <c r="J12" i="2"/>
  <c r="J12" i="3" s="1"/>
  <c r="I12" i="2"/>
  <c r="I12" i="3" s="1"/>
  <c r="H12" i="2"/>
  <c r="H12" i="3" s="1"/>
  <c r="G12" i="2"/>
  <c r="G12" i="3" s="1"/>
  <c r="F12" i="2"/>
  <c r="F12" i="3" s="1"/>
  <c r="E12" i="2"/>
  <c r="E12" i="3" s="1"/>
  <c r="D12" i="2"/>
  <c r="D12" i="3" s="1"/>
  <c r="C12" i="2"/>
  <c r="C12" i="3" s="1"/>
  <c r="P8" i="2"/>
  <c r="P8" i="3" s="1"/>
  <c r="O8" i="2"/>
  <c r="O8" i="3" s="1"/>
  <c r="N8" i="2"/>
  <c r="N8" i="3" s="1"/>
  <c r="M8" i="2"/>
  <c r="M8" i="3" s="1"/>
  <c r="L8" i="2"/>
  <c r="L8" i="3" s="1"/>
  <c r="K8" i="2"/>
  <c r="K8" i="3" s="1"/>
  <c r="J8" i="2"/>
  <c r="J8" i="3" s="1"/>
  <c r="I8" i="2"/>
  <c r="I8" i="3" s="1"/>
  <c r="H8" i="2"/>
  <c r="H8" i="3" s="1"/>
  <c r="G8" i="2"/>
  <c r="G8" i="3" s="1"/>
  <c r="F8" i="2"/>
  <c r="F8" i="3" s="1"/>
  <c r="E8" i="2"/>
  <c r="E8" i="3" s="1"/>
  <c r="D8" i="2"/>
  <c r="D8" i="3" s="1"/>
  <c r="C8" i="2"/>
  <c r="C8" i="3" s="1"/>
  <c r="P7" i="2"/>
  <c r="P7" i="3" s="1"/>
  <c r="O7" i="2"/>
  <c r="O7" i="3" s="1"/>
  <c r="N7" i="2"/>
  <c r="N7" i="3" s="1"/>
  <c r="M7" i="2"/>
  <c r="M7" i="3" s="1"/>
  <c r="L7" i="2"/>
  <c r="L7" i="3" s="1"/>
  <c r="K7" i="2"/>
  <c r="K7" i="3" s="1"/>
  <c r="J7" i="2"/>
  <c r="J7" i="3" s="1"/>
  <c r="I7" i="2"/>
  <c r="I7" i="3" s="1"/>
  <c r="H7" i="2"/>
  <c r="H7" i="3" s="1"/>
  <c r="G7" i="2"/>
  <c r="G7" i="3" s="1"/>
  <c r="F7" i="2"/>
  <c r="F7" i="3" s="1"/>
  <c r="E7" i="2"/>
  <c r="E7" i="3" s="1"/>
  <c r="D7" i="2"/>
  <c r="D7" i="3" s="1"/>
  <c r="C7" i="2"/>
  <c r="C7" i="3" s="1"/>
  <c r="P6" i="2"/>
  <c r="P6" i="3" s="1"/>
  <c r="O6" i="2"/>
  <c r="O6" i="3" s="1"/>
  <c r="N6" i="2"/>
  <c r="N6" i="3" s="1"/>
  <c r="M6" i="2"/>
  <c r="M6" i="3" s="1"/>
  <c r="L6" i="2"/>
  <c r="L6" i="3" s="1"/>
  <c r="K6" i="2"/>
  <c r="K6" i="3" s="1"/>
  <c r="J6" i="2"/>
  <c r="J6" i="3" s="1"/>
  <c r="I6" i="2"/>
  <c r="I6" i="3" s="1"/>
  <c r="H6" i="2"/>
  <c r="H6" i="3" s="1"/>
  <c r="G6" i="2"/>
  <c r="G6" i="3" s="1"/>
  <c r="F6" i="2"/>
  <c r="F6" i="3" s="1"/>
  <c r="E6" i="2"/>
  <c r="E6" i="3" s="1"/>
  <c r="D6" i="2"/>
  <c r="D6" i="3" s="1"/>
  <c r="C6" i="2"/>
  <c r="C6" i="3" s="1"/>
  <c r="P5" i="2"/>
  <c r="P5" i="3" s="1"/>
  <c r="O5" i="2"/>
  <c r="O5" i="3" s="1"/>
  <c r="N5" i="2"/>
  <c r="N5" i="3" s="1"/>
  <c r="M5" i="2"/>
  <c r="M5" i="3" s="1"/>
  <c r="L5" i="2"/>
  <c r="L5" i="3" s="1"/>
  <c r="K5" i="2"/>
  <c r="K5" i="3" s="1"/>
  <c r="J5" i="2"/>
  <c r="J5" i="3" s="1"/>
  <c r="I5" i="2"/>
  <c r="I5" i="3" s="1"/>
  <c r="H5" i="2"/>
  <c r="H5" i="3" s="1"/>
  <c r="G5" i="2"/>
  <c r="G5" i="3" s="1"/>
  <c r="F5" i="2"/>
  <c r="F5" i="3" s="1"/>
  <c r="E5" i="2"/>
  <c r="E5" i="3" s="1"/>
  <c r="D5" i="2"/>
  <c r="D5" i="3" s="1"/>
  <c r="C5" i="2"/>
  <c r="C5" i="3" s="1"/>
  <c r="M18" i="4"/>
</calcChain>
</file>

<file path=xl/sharedStrings.xml><?xml version="1.0" encoding="utf-8"?>
<sst xmlns="http://schemas.openxmlformats.org/spreadsheetml/2006/main" count="970" uniqueCount="436">
  <si>
    <t>UNITED EXPRESS</t>
  </si>
  <si>
    <r>
      <rPr>
        <b/>
        <sz val="16"/>
        <color indexed="14"/>
        <rFont val="Calibri"/>
        <family val="2"/>
      </rPr>
      <t>Documents up to 2.0 KG</t>
    </r>
  </si>
  <si>
    <r>
      <rPr>
        <b/>
        <sz val="13"/>
        <color indexed="8"/>
        <rFont val="Calibri"/>
        <family val="2"/>
      </rPr>
      <t>KG</t>
    </r>
  </si>
  <si>
    <r>
      <rPr>
        <b/>
        <sz val="13"/>
        <color indexed="8"/>
        <rFont val="Calibri"/>
        <family val="2"/>
      </rPr>
      <t>Zone 1</t>
    </r>
  </si>
  <si>
    <r>
      <rPr>
        <b/>
        <sz val="13"/>
        <color indexed="8"/>
        <rFont val="Calibri"/>
        <family val="2"/>
      </rPr>
      <t>Zone 2</t>
    </r>
  </si>
  <si>
    <r>
      <rPr>
        <b/>
        <sz val="13"/>
        <color indexed="8"/>
        <rFont val="Calibri"/>
        <family val="2"/>
      </rPr>
      <t>Zone 3</t>
    </r>
  </si>
  <si>
    <r>
      <rPr>
        <b/>
        <sz val="13"/>
        <color indexed="8"/>
        <rFont val="Calibri"/>
        <family val="2"/>
      </rPr>
      <t>Zone 4</t>
    </r>
  </si>
  <si>
    <r>
      <rPr>
        <b/>
        <sz val="13"/>
        <color indexed="8"/>
        <rFont val="Calibri"/>
        <family val="2"/>
      </rPr>
      <t>Zone 5</t>
    </r>
  </si>
  <si>
    <r>
      <rPr>
        <b/>
        <sz val="13"/>
        <color indexed="8"/>
        <rFont val="Calibri"/>
        <family val="2"/>
      </rPr>
      <t>Zone 6</t>
    </r>
  </si>
  <si>
    <r>
      <rPr>
        <b/>
        <sz val="13"/>
        <color indexed="8"/>
        <rFont val="Calibri"/>
        <family val="2"/>
      </rPr>
      <t>Zone 7</t>
    </r>
  </si>
  <si>
    <r>
      <rPr>
        <b/>
        <sz val="13"/>
        <color indexed="8"/>
        <rFont val="Calibri"/>
        <family val="2"/>
      </rPr>
      <t>Zone 8</t>
    </r>
  </si>
  <si>
    <r>
      <rPr>
        <b/>
        <sz val="13"/>
        <color indexed="8"/>
        <rFont val="Calibri"/>
        <family val="2"/>
      </rPr>
      <t>Zone 9</t>
    </r>
  </si>
  <si>
    <r>
      <rPr>
        <b/>
        <sz val="13"/>
        <color indexed="8"/>
        <rFont val="Calibri"/>
        <family val="2"/>
      </rPr>
      <t>Zone 10</t>
    </r>
  </si>
  <si>
    <r>
      <rPr>
        <b/>
        <sz val="13"/>
        <color indexed="8"/>
        <rFont val="Calibri"/>
        <family val="2"/>
      </rPr>
      <t>Zone 11</t>
    </r>
  </si>
  <si>
    <r>
      <rPr>
        <b/>
        <sz val="13"/>
        <color indexed="8"/>
        <rFont val="Calibri"/>
        <family val="2"/>
      </rPr>
      <t>Zone 12</t>
    </r>
  </si>
  <si>
    <r>
      <rPr>
        <b/>
        <sz val="13"/>
        <color indexed="8"/>
        <rFont val="Calibri"/>
        <family val="2"/>
      </rPr>
      <t>Zone 13</t>
    </r>
  </si>
  <si>
    <r>
      <rPr>
        <b/>
        <sz val="13"/>
        <color indexed="8"/>
        <rFont val="Calibri"/>
        <family val="2"/>
      </rPr>
      <t>Zone 14</t>
    </r>
  </si>
  <si>
    <t>0.5</t>
  </si>
  <si>
    <t>1.0</t>
  </si>
  <si>
    <t>1.5</t>
  </si>
  <si>
    <t>2.0</t>
  </si>
  <si>
    <r>
      <rPr>
        <b/>
        <sz val="16"/>
        <color indexed="14"/>
        <rFont val="Calibri"/>
        <family val="2"/>
      </rPr>
      <t>Non-documents from 0.5 KG &amp; Documents from 2.5 KG</t>
    </r>
  </si>
  <si>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</si>
  <si>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</si>
  <si>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</si>
  <si>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</si>
  <si>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</si>
  <si>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</si>
  <si>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</si>
  <si>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</si>
  <si>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</si>
  <si>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</si>
  <si>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</si>
  <si>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</si>
  <si>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</si>
  <si>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</si>
  <si>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</si>
  <si>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</si>
  <si>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</si>
  <si>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</si>
  <si>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</si>
  <si>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</si>
  <si>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</si>
  <si>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</si>
  <si>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</si>
  <si>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</si>
  <si>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</si>
  <si>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</si>
  <si>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</si>
  <si>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</si>
  <si>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</si>
  <si>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</si>
  <si>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</si>
  <si>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</si>
  <si>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</si>
  <si>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</si>
  <si>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</si>
  <si>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</si>
  <si>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21.0</t>
  </si>
  <si>
    <t>22.0</t>
  </si>
  <si>
    <t>23.0</t>
  </si>
  <si>
    <t>24.0</t>
  </si>
  <si>
    <t>25.0</t>
  </si>
  <si>
    <t>26.0</t>
  </si>
  <si>
    <t>27.0</t>
  </si>
  <si>
    <t>28.0</t>
  </si>
  <si>
    <t>29.0</t>
  </si>
  <si>
    <t>30.0</t>
  </si>
  <si>
    <r>
      <rPr>
        <b/>
        <sz val="16"/>
        <color indexed="14"/>
        <rFont val="Calibri"/>
        <family val="2"/>
      </rPr>
      <t>Multiplier rate per 1 KG from 30.1 KG</t>
    </r>
  </si>
  <si>
    <r>
      <rPr>
        <b/>
        <sz val="13"/>
        <color indexed="8"/>
        <rFont val="Calibri"/>
        <family val="2"/>
      </rPr>
      <t>From</t>
    </r>
  </si>
  <si>
    <r>
      <rPr>
        <b/>
        <sz val="13"/>
        <color indexed="8"/>
        <rFont val="Calibri"/>
        <family val="2"/>
      </rPr>
      <t>To</t>
    </r>
  </si>
  <si>
    <t>30.1</t>
  </si>
  <si>
    <t>50</t>
  </si>
  <si>
    <t>50.1</t>
  </si>
  <si>
    <t>70</t>
  </si>
  <si>
    <t>70.1</t>
  </si>
  <si>
    <t>100</t>
  </si>
  <si>
    <t>100.1</t>
  </si>
  <si>
    <t>300</t>
  </si>
  <si>
    <t>300.1</t>
  </si>
  <si>
    <t>500</t>
  </si>
  <si>
    <t>500.1</t>
  </si>
  <si>
    <t>99,999</t>
  </si>
  <si>
    <t>Terms &amp; Conditions :</t>
  </si>
  <si>
    <t>1) Address correction if any will be charged Rs. 1200 extra per HWAB.</t>
  </si>
  <si>
    <t>2) Non - DOX clearance in Bangladesh is subject to Consignee Request</t>
  </si>
  <si>
    <t>3) Fuel Surcharge (FSC) will be charged extra on the above mentioned rates.</t>
  </si>
  <si>
    <t>4) GST - As per specified rates in force</t>
  </si>
  <si>
    <t>5) All mentioned Rates are EX-Mumbai HUB</t>
  </si>
  <si>
    <t xml:space="preserve">   Sudan,Yemen,Somali,Syria)Where United Express is operating at elevated risk due to continuous state of war, civil unrest, or continuous threats from terrorism</t>
  </si>
  <si>
    <t xml:space="preserve">   D.P.R North Korea,  Somalia, Eritrea,Lebanon, Liberia, Libya,Iran,Iraq,Democratic Republic of Congo, Cote d’Ivoire, Sudan, Syria) that is subject to trade restrictions</t>
  </si>
  <si>
    <t xml:space="preserve">imposed by the U N Security council </t>
  </si>
  <si>
    <t>PREPARED BY:</t>
  </si>
  <si>
    <t>ACCEPTED BY:</t>
  </si>
  <si>
    <t>FOR UNITED EXPRESS</t>
  </si>
  <si>
    <t>COMPANY NAME : _________________________</t>
  </si>
  <si>
    <t>AUTH.SIGNATORY: ________________________</t>
  </si>
  <si>
    <t>AUTHORISED SIGNATORY</t>
  </si>
  <si>
    <t>DATE                    :_________________________</t>
  </si>
  <si>
    <t>COMPANY STAMP</t>
  </si>
  <si>
    <t>UNITED EXPRESS INTERNATIONAL EXPORT ZONING</t>
  </si>
  <si>
    <t>Countries &amp; Territories</t>
  </si>
  <si>
    <t>Zone</t>
  </si>
  <si>
    <t>Afghanistan (AF)</t>
  </si>
  <si>
    <t>11</t>
  </si>
  <si>
    <t>Ecuador (EC)</t>
  </si>
  <si>
    <t>10</t>
  </si>
  <si>
    <t>Libya (LY)</t>
  </si>
  <si>
    <t>San Marino (SM)</t>
  </si>
  <si>
    <t>Albania (AL)</t>
  </si>
  <si>
    <t>Egypt (EG)</t>
  </si>
  <si>
    <t>Liechtenstein (LI)</t>
  </si>
  <si>
    <t>7</t>
  </si>
  <si>
    <t>Sao Tome And Principe (ST)</t>
  </si>
  <si>
    <t>Algeria (DZ)</t>
  </si>
  <si>
    <t>El Salvador (SV)</t>
  </si>
  <si>
    <t>Lithuania (LT)</t>
  </si>
  <si>
    <t>8</t>
  </si>
  <si>
    <t>Saudi Arabia (SA)</t>
  </si>
  <si>
    <t>4</t>
  </si>
  <si>
    <t>American Samoa (AS)</t>
  </si>
  <si>
    <t>9</t>
  </si>
  <si>
    <t>Eritrea (ER)</t>
  </si>
  <si>
    <t>Luxembourg (LU)</t>
  </si>
  <si>
    <t>Senegal (SN)</t>
  </si>
  <si>
    <t>Andorra (AD)</t>
  </si>
  <si>
    <t>Estonia (EE)</t>
  </si>
  <si>
    <t>Macau SAR China (MO)</t>
  </si>
  <si>
    <t>5</t>
  </si>
  <si>
    <t>Serbia, Rep. Of (RS)</t>
  </si>
  <si>
    <t>Angola (AO)</t>
  </si>
  <si>
    <t>Eswatini (SZ)</t>
  </si>
  <si>
    <t>Madagascar (MG)</t>
  </si>
  <si>
    <t>Seychelles (SC)</t>
  </si>
  <si>
    <t>Anguilla (AI)</t>
  </si>
  <si>
    <t>Ethiopia (ET)</t>
  </si>
  <si>
    <t>Malawi (MW)</t>
  </si>
  <si>
    <t>Sierra Leone (SL)</t>
  </si>
  <si>
    <t>Antigua (AG)</t>
  </si>
  <si>
    <t>Falkland Islands (FK)</t>
  </si>
  <si>
    <t>Malaysia (MY)</t>
  </si>
  <si>
    <t>2</t>
  </si>
  <si>
    <t>Singapore (SG)</t>
  </si>
  <si>
    <t>Argentina (AR)</t>
  </si>
  <si>
    <t>Faroe Islands (FO)</t>
  </si>
  <si>
    <t>Maldives (MV)</t>
  </si>
  <si>
    <t>1</t>
  </si>
  <si>
    <t>Slovakia (SK)</t>
  </si>
  <si>
    <t>Armenia (AM)</t>
  </si>
  <si>
    <t>Fiji (FJ)</t>
  </si>
  <si>
    <t>Mali (ML)</t>
  </si>
  <si>
    <t>Slovenia (SI)</t>
  </si>
  <si>
    <t>Aruba (AW)</t>
  </si>
  <si>
    <t>Finland (FI)</t>
  </si>
  <si>
    <t>Malta (MT)</t>
  </si>
  <si>
    <t>Solomon Islands (SB)</t>
  </si>
  <si>
    <t>Australia (AU)</t>
  </si>
  <si>
    <t>14</t>
  </si>
  <si>
    <t>France (FR)</t>
  </si>
  <si>
    <t>Mariana Islands (MP)</t>
  </si>
  <si>
    <t>Somalia (SO)</t>
  </si>
  <si>
    <t>Austria (AT)</t>
  </si>
  <si>
    <t>French Guyana (GF)</t>
  </si>
  <si>
    <t>Marshall Islands (MH)</t>
  </si>
  <si>
    <t>Somaliland, Rep Of (XS)</t>
  </si>
  <si>
    <t>Azerbaijan (AZ)</t>
  </si>
  <si>
    <t>Gabon (GA)</t>
  </si>
  <si>
    <t>Martinique (MQ)</t>
  </si>
  <si>
    <t>South Africa (ZA)</t>
  </si>
  <si>
    <t>Bahamas (BS)</t>
  </si>
  <si>
    <t>Gambia (GM)</t>
  </si>
  <si>
    <t>Mauritania (MR)</t>
  </si>
  <si>
    <t>South Sudan (SS)</t>
  </si>
  <si>
    <t>Bahrain (BH)</t>
  </si>
  <si>
    <t>Georgia (GE)</t>
  </si>
  <si>
    <t>Mauritius (MU)</t>
  </si>
  <si>
    <t>Spain (ES)</t>
  </si>
  <si>
    <t>Bangladesh (BD)</t>
  </si>
  <si>
    <t>Germany (DE)</t>
  </si>
  <si>
    <t>Mayotte (YT)</t>
  </si>
  <si>
    <t>Sri Lanka (LK)</t>
  </si>
  <si>
    <t>Barbados (BB)</t>
  </si>
  <si>
    <t>Ghana (GH)</t>
  </si>
  <si>
    <t>Mexico (MX)</t>
  </si>
  <si>
    <t>St. Barthelemy (XY)</t>
  </si>
  <si>
    <t>Belarus (BY)</t>
  </si>
  <si>
    <t>Gibraltar (GI)</t>
  </si>
  <si>
    <t>Micronesia (FM)</t>
  </si>
  <si>
    <t>St. Eustatius (XE)</t>
  </si>
  <si>
    <t>Belgium (BE)</t>
  </si>
  <si>
    <t>Greece (GR)</t>
  </si>
  <si>
    <t>Moldova, Rep. Of (MD)</t>
  </si>
  <si>
    <t>St. Kitts (KN)</t>
  </si>
  <si>
    <t>Belize (BZ)</t>
  </si>
  <si>
    <t>Greenland (GL)</t>
  </si>
  <si>
    <t>Monaco (MC)</t>
  </si>
  <si>
    <t>St. Lucia (LC)</t>
  </si>
  <si>
    <t>Benin (BJ)</t>
  </si>
  <si>
    <t>Grenada (GD)</t>
  </si>
  <si>
    <t>Mongolia (MN)</t>
  </si>
  <si>
    <t>St. Maarten (XM)</t>
  </si>
  <si>
    <t>Bermuda (BM)</t>
  </si>
  <si>
    <t>Guadeloupe (GP)</t>
  </si>
  <si>
    <t>Montenegro, Rep Of (ME)</t>
  </si>
  <si>
    <t>St. Vincent (VC)</t>
  </si>
  <si>
    <t>Bhutan (BT)</t>
  </si>
  <si>
    <t>Guam (GU)</t>
  </si>
  <si>
    <t>Montserrat (MS)</t>
  </si>
  <si>
    <t>Sudan (SD)</t>
  </si>
  <si>
    <t>Bolivia (BO)</t>
  </si>
  <si>
    <t>Guatemala (GT)</t>
  </si>
  <si>
    <t>Morocco (MA)</t>
  </si>
  <si>
    <t>Suriname (SR)</t>
  </si>
  <si>
    <t>Bonaire (XB)</t>
  </si>
  <si>
    <t>Guernsey (GG)</t>
  </si>
  <si>
    <t>Mozambique (MZ)</t>
  </si>
  <si>
    <t>Sweden (SE)</t>
  </si>
  <si>
    <t>Bosnia &amp; Herzegovina(BA)</t>
  </si>
  <si>
    <t>Guinea Rep. (GN)</t>
  </si>
  <si>
    <t>Myanmar (MM)</t>
  </si>
  <si>
    <t>Switzerland (CH)</t>
  </si>
  <si>
    <t>Botswana (BW)</t>
  </si>
  <si>
    <t>Guinea-Bissau (GW)</t>
  </si>
  <si>
    <t>Namibia (NA)</t>
  </si>
  <si>
    <t>Syria (SY)</t>
  </si>
  <si>
    <t>Brazil (BR)</t>
  </si>
  <si>
    <t>Guinea-Equatorial (GQ)</t>
  </si>
  <si>
    <t>Nauru, Rep. Of (NR)</t>
  </si>
  <si>
    <t>Tahiti (PF)</t>
  </si>
  <si>
    <t>Brunei (BN)</t>
  </si>
  <si>
    <t>Guyana (British) (GY)</t>
  </si>
  <si>
    <t>Nepal (NP)</t>
  </si>
  <si>
    <t>Taiwan (TW)</t>
  </si>
  <si>
    <t>Bulgaria (BG)</t>
  </si>
  <si>
    <t>Haiti (HT)</t>
  </si>
  <si>
    <t>Netherlands, The (NL)</t>
  </si>
  <si>
    <t>Tajikistan (TJ)</t>
  </si>
  <si>
    <t>Burkina Faso (BF)</t>
  </si>
  <si>
    <t>Honduras (HN)</t>
  </si>
  <si>
    <t>Nevis (XN)</t>
  </si>
  <si>
    <t>Tanzania (TZ)</t>
  </si>
  <si>
    <t>Burundi (BI)</t>
  </si>
  <si>
    <t>Hong Kong SAR China (HK)</t>
  </si>
  <si>
    <t>New Caledonia (NC)</t>
  </si>
  <si>
    <t>Thailand (TH)</t>
  </si>
  <si>
    <t>Cambodia (KH)</t>
  </si>
  <si>
    <t>Hungary (HU)</t>
  </si>
  <si>
    <t>New Zealand (NZ)</t>
  </si>
  <si>
    <t>6</t>
  </si>
  <si>
    <t>Timor-Leste (TL)</t>
  </si>
  <si>
    <t>Cameroon (CM)</t>
  </si>
  <si>
    <t>Iceland (IS)</t>
  </si>
  <si>
    <t>Nicaragua (NI)</t>
  </si>
  <si>
    <t>Togo (TG)</t>
  </si>
  <si>
    <t>Canada (CA)</t>
  </si>
  <si>
    <t>13</t>
  </si>
  <si>
    <t>Indonesia (ID)</t>
  </si>
  <si>
    <t>Niger (NE)</t>
  </si>
  <si>
    <t>Tonga (TO)</t>
  </si>
  <si>
    <t>Canary Islands, The (IC)</t>
  </si>
  <si>
    <t>Iran (IR)</t>
  </si>
  <si>
    <t>Nigeria (NG)</t>
  </si>
  <si>
    <t>Trinidad And Tobago (TT)</t>
  </si>
  <si>
    <t>Cape Verde (CV)</t>
  </si>
  <si>
    <t>Iraq (IQ)</t>
  </si>
  <si>
    <t>Niue (NU)</t>
  </si>
  <si>
    <t>Tunisia (TN)</t>
  </si>
  <si>
    <t>Cayman Islands (KY)</t>
  </si>
  <si>
    <t>Ireland, Rep. Of (IE)</t>
  </si>
  <si>
    <t>North Macedonia (MK)</t>
  </si>
  <si>
    <t>Turkey (TR)</t>
  </si>
  <si>
    <t>Central African Rep(CF)</t>
  </si>
  <si>
    <t>Israel (IL)</t>
  </si>
  <si>
    <t>Norway (NO)</t>
  </si>
  <si>
    <t>Turkmenistan (TM)</t>
  </si>
  <si>
    <t>Chad (TD)</t>
  </si>
  <si>
    <t>Italy (IT)</t>
  </si>
  <si>
    <t>Oman (OM)</t>
  </si>
  <si>
    <t>Turks &amp; Caicos (TC)</t>
  </si>
  <si>
    <t>Chile (CL)</t>
  </si>
  <si>
    <t>Jamaica (JM)</t>
  </si>
  <si>
    <t>Pakistan (PK)</t>
  </si>
  <si>
    <t>Tuvalu (TV)</t>
  </si>
  <si>
    <t>China (CN)</t>
  </si>
  <si>
    <t>3</t>
  </si>
  <si>
    <t>Japan (JP)</t>
  </si>
  <si>
    <t>Palau (PW)</t>
  </si>
  <si>
    <t>USA (US)</t>
  </si>
  <si>
    <t>12</t>
  </si>
  <si>
    <t>Colombia (CO)</t>
  </si>
  <si>
    <t>Jersey (JE)</t>
  </si>
  <si>
    <t>Panama (PA)</t>
  </si>
  <si>
    <t>Uganda (UG)</t>
  </si>
  <si>
    <t>Comoros (KM)</t>
  </si>
  <si>
    <t>Jordan (JO)</t>
  </si>
  <si>
    <t>Papua New Guinea (PG)</t>
  </si>
  <si>
    <t>Ukraine (UA)</t>
  </si>
  <si>
    <t>Congo (CG)</t>
  </si>
  <si>
    <t>Kazakhstan (KZ)</t>
  </si>
  <si>
    <t>Paraguay (PY)</t>
  </si>
  <si>
    <t>United Arab Emirates (AE)</t>
  </si>
  <si>
    <t>Congo, DPR (CD)</t>
  </si>
  <si>
    <t>Kenya (KE)</t>
  </si>
  <si>
    <t>Peru (PE)</t>
  </si>
  <si>
    <t>United Kingdom (GB)</t>
  </si>
  <si>
    <t>Cook Islands (CK)</t>
  </si>
  <si>
    <t>Kiribati (KI)</t>
  </si>
  <si>
    <t>Philippines, The (PH)</t>
  </si>
  <si>
    <t>Uruguay (UY)</t>
  </si>
  <si>
    <t>Costa Rica (CR)</t>
  </si>
  <si>
    <t>Korea, Rep. Of (KR)</t>
  </si>
  <si>
    <t>Poland (PL)</t>
  </si>
  <si>
    <t>Uzbekistan (UZ)</t>
  </si>
  <si>
    <t>Cote D Ivoire (CI)</t>
  </si>
  <si>
    <t>Korea,  D.P.R Of (KP)</t>
  </si>
  <si>
    <t>Portugal (PT)</t>
  </si>
  <si>
    <t>Vanuatu (VU)</t>
  </si>
  <si>
    <t>Croatia (HR)</t>
  </si>
  <si>
    <t>Kosovo (KV)</t>
  </si>
  <si>
    <t>Puerto Rico (PR)</t>
  </si>
  <si>
    <t>Vatican City (VA)</t>
  </si>
  <si>
    <t>Cuba (CU)</t>
  </si>
  <si>
    <t>Kuwait (KW)</t>
  </si>
  <si>
    <t>Qatar (QA)</t>
  </si>
  <si>
    <t>Venezuela (VE)</t>
  </si>
  <si>
    <t>Curacao (XC)</t>
  </si>
  <si>
    <t>Kyrgyzstan (KG)</t>
  </si>
  <si>
    <t>Reunion, Island Of (RE)</t>
  </si>
  <si>
    <t>Vietnam (VN)</t>
  </si>
  <si>
    <t>Cyprus (CY)</t>
  </si>
  <si>
    <t>Laos (LA)</t>
  </si>
  <si>
    <t>Romania (RO)</t>
  </si>
  <si>
    <t>Virgin Islands-British (VG)</t>
  </si>
  <si>
    <t>Czech Rep., The (CZ)</t>
  </si>
  <si>
    <t>Latvia (LV)</t>
  </si>
  <si>
    <t>Russian Federation (RU)</t>
  </si>
  <si>
    <t>Virgin Islands-US (VI)</t>
  </si>
  <si>
    <t>Denmark (DK)</t>
  </si>
  <si>
    <t>Lebanon (LB)</t>
  </si>
  <si>
    <t>Rwanda (RW)</t>
  </si>
  <si>
    <t>Yemen, Rep. Of (YE)</t>
  </si>
  <si>
    <t>Djibouti (DJ)</t>
  </si>
  <si>
    <t>Lesotho (LS)</t>
  </si>
  <si>
    <t>Saint Helena (SH)</t>
  </si>
  <si>
    <t>Zambia (ZM)</t>
  </si>
  <si>
    <t>Dominica (DM)</t>
  </si>
  <si>
    <t>Liberia (LR)</t>
  </si>
  <si>
    <t>Samoa (WS)</t>
  </si>
  <si>
    <t>Zimbabwe (ZW)</t>
  </si>
  <si>
    <t>Dominican Rep. (DO)</t>
  </si>
  <si>
    <t xml:space="preserve">
</t>
  </si>
  <si>
    <t xml:space="preserve">{{ esl:Signer1:Signature:size(200,25)}} 
	</t>
  </si>
  <si>
    <t xml:space="preserve">
	</t>
  </si>
  <si>
    <t>WEF 25/11/2021</t>
  </si>
  <si>
    <r>
      <rPr>
        <b/>
        <sz val="10"/>
        <color indexed="63"/>
        <rFont val="Trebuchet MS"/>
        <family val="2"/>
      </rPr>
      <t>Services &amp; Surcharges</t>
    </r>
  </si>
  <si>
    <r>
      <rPr>
        <b/>
        <sz val="10"/>
        <color indexed="63"/>
        <rFont val="Trebuchet MS"/>
        <family val="2"/>
      </rPr>
      <t>Pricing Mechanism</t>
    </r>
  </si>
  <si>
    <r>
      <rPr>
        <b/>
        <sz val="10"/>
        <color indexed="63"/>
        <rFont val="Trebuchet MS"/>
        <family val="2"/>
      </rPr>
      <t>Charge Code</t>
    </r>
  </si>
  <si>
    <r>
      <rPr>
        <b/>
        <sz val="10"/>
        <color indexed="63"/>
        <rFont val="Trebuchet MS"/>
        <family val="2"/>
      </rPr>
      <t>Description</t>
    </r>
  </si>
  <si>
    <t>2022 Charge
in INR (FUEL + GST)</t>
  </si>
  <si>
    <r>
      <rPr>
        <sz val="10"/>
        <color indexed="63"/>
        <rFont val="Trebuchet MS"/>
        <family val="2"/>
      </rPr>
      <t>Elevated Risk</t>
    </r>
  </si>
  <si>
    <r>
      <rPr>
        <sz val="10"/>
        <color indexed="63"/>
        <rFont val="Trebuchet MS"/>
        <family val="2"/>
      </rPr>
      <t>Per Shipment</t>
    </r>
  </si>
  <si>
    <r>
      <rPr>
        <sz val="10"/>
        <color indexed="63"/>
        <rFont val="Trebuchet MS"/>
        <family val="2"/>
      </rPr>
      <t>CA</t>
    </r>
  </si>
  <si>
    <t>Elevated Risk surcharge will apply when shipping to a destination country (Afghanistan, Iraq, Libya, Mali, Niger, Sudan, Syria and Yemen) where United Express is operating at elevated risk due to continuous state of war, civil unrest, or continuous threats from terrorism</t>
  </si>
  <si>
    <r>
      <rPr>
        <sz val="10"/>
        <color indexed="63"/>
        <rFont val="Trebuchet MS"/>
        <family val="2"/>
      </rPr>
      <t>Restricted Destination</t>
    </r>
  </si>
  <si>
    <r>
      <rPr>
        <sz val="10"/>
        <color indexed="63"/>
        <rFont val="Trebuchet MS"/>
        <family val="2"/>
      </rPr>
      <t>CB</t>
    </r>
  </si>
  <si>
    <r>
      <rPr>
        <sz val="10"/>
        <color indexed="63"/>
        <rFont val="Trebuchet MS"/>
        <family val="2"/>
      </rPr>
      <t>Restricted Destination surcharge will apply for Non Document shipments when shipping to a destination country (Central African Republic, Democratic Republic of Congo, Iran, Iraq, North Korea, Lebanon, Libya, Somalia, Syria and Yemen) that is subject to trade restrictions imposed by the UN Security Council</t>
    </r>
  </si>
  <si>
    <r>
      <rPr>
        <sz val="10"/>
        <color indexed="63"/>
        <rFont val="Trebuchet MS"/>
        <family val="2"/>
      </rPr>
      <t>Duties and Taxes Paid</t>
    </r>
  </si>
  <si>
    <r>
      <rPr>
        <sz val="10"/>
        <color indexed="63"/>
        <rFont val="Trebuchet MS"/>
        <family val="2"/>
      </rPr>
      <t>DD</t>
    </r>
  </si>
  <si>
    <t>At Shipper's request, an administration charge for invoicing duties and taxes to the Shipper, third party or to an entity in a third country, when such duties and taxes are not paid for by the Receiver at the Shipper's request. Duties and taxes are paid for by United Express at destination but then recovered from the Shipper through the Collect Billing system.
Available only for select countries.</t>
  </si>
  <si>
    <t>2% of fiscal charges with
minimum of 3250</t>
  </si>
  <si>
    <r>
      <rPr>
        <sz val="10"/>
        <color indexed="63"/>
        <rFont val="Trebuchet MS"/>
        <family val="2"/>
      </rPr>
      <t>Address correction</t>
    </r>
  </si>
  <si>
    <r>
      <rPr>
        <sz val="10"/>
        <color indexed="63"/>
        <rFont val="Trebuchet MS"/>
        <family val="2"/>
      </rPr>
      <t>MA</t>
    </r>
  </si>
  <si>
    <r>
      <rPr>
        <sz val="10"/>
        <color indexed="63"/>
        <rFont val="Trebuchet MS"/>
        <family val="2"/>
      </rPr>
      <t>Will be applicable on shipments that are undeliverable in the first attempt due to incorrect
/ incomplete delivery address or consignee details.</t>
    </r>
  </si>
  <si>
    <r>
      <rPr>
        <sz val="10"/>
        <color indexed="63"/>
        <rFont val="Trebuchet MS"/>
        <family val="2"/>
      </rPr>
      <t>Remote Area Service</t>
    </r>
  </si>
  <si>
    <r>
      <rPr>
        <sz val="10"/>
        <color indexed="63"/>
        <rFont val="Trebuchet MS"/>
        <family val="2"/>
      </rPr>
      <t>OO/OB</t>
    </r>
  </si>
  <si>
    <t>An international remote area service is defined by a post code (or town name in the absence of post code) that is determined as difficult to serve or too distant. Providing a pick-up / delivery shipments from / to such post codes requires a significant effort from United Express and presents considerable value to the Payer.</t>
  </si>
  <si>
    <t>INR 2,500 or INR 40 per
kgs whichever is higher</t>
  </si>
  <si>
    <r>
      <rPr>
        <sz val="10"/>
        <color indexed="63"/>
        <rFont val="Trebuchet MS"/>
        <family val="2"/>
      </rPr>
      <t>Non-Routine Entry</t>
    </r>
  </si>
  <si>
    <r>
      <rPr>
        <sz val="10"/>
        <color indexed="63"/>
        <rFont val="Trebuchet MS"/>
        <family val="2"/>
      </rPr>
      <t>WB</t>
    </r>
  </si>
  <si>
    <r>
      <rPr>
        <sz val="10"/>
        <color indexed="63"/>
        <rFont val="Trebuchet MS"/>
        <family val="2"/>
      </rPr>
      <t>Customs clearance charges for Inbound shipments cleared in Formal Mode</t>
    </r>
  </si>
  <si>
    <r>
      <rPr>
        <sz val="10"/>
        <color indexed="63"/>
        <rFont val="Trebuchet MS"/>
        <family val="2"/>
      </rPr>
      <t>Clearance Data
Modification</t>
    </r>
  </si>
  <si>
    <r>
      <rPr>
        <sz val="10"/>
        <color indexed="63"/>
        <rFont val="Trebuchet MS"/>
        <family val="2"/>
      </rPr>
      <t>WF</t>
    </r>
  </si>
  <si>
    <r>
      <rPr>
        <sz val="10"/>
        <color indexed="63"/>
        <rFont val="Trebuchet MS"/>
        <family val="2"/>
      </rPr>
      <t>A surcharge applies in case the customs declared value of a shipment requires modification either before, during or after the customs clearance process</t>
    </r>
  </si>
  <si>
    <r>
      <rPr>
        <sz val="10"/>
        <color indexed="63"/>
        <rFont val="Trebuchet MS"/>
        <family val="2"/>
      </rPr>
      <t>Delivery Order / Release to broker</t>
    </r>
  </si>
  <si>
    <r>
      <rPr>
        <sz val="10"/>
        <color indexed="63"/>
        <rFont val="Trebuchet MS"/>
        <family val="2"/>
      </rPr>
      <t>WN</t>
    </r>
  </si>
  <si>
    <t>At Customer's request, the preparation and delivery by United Express, or the making available of shipment /piece paperwork that is required by a third party Broker to complete customs clearance for the Receiver.</t>
  </si>
  <si>
    <r>
      <rPr>
        <sz val="10"/>
        <color indexed="63"/>
        <rFont val="Trebuchet MS"/>
        <family val="2"/>
      </rPr>
      <t>Export Declaration</t>
    </r>
  </si>
  <si>
    <r>
      <rPr>
        <sz val="10"/>
        <color indexed="63"/>
        <rFont val="Trebuchet MS"/>
        <family val="2"/>
      </rPr>
      <t>WO</t>
    </r>
  </si>
  <si>
    <r>
      <rPr>
        <sz val="10"/>
        <color indexed="63"/>
        <rFont val="Trebuchet MS"/>
        <family val="2"/>
      </rPr>
      <t>Customs Clearance and processing charges for Outbound commercial shipments</t>
    </r>
  </si>
  <si>
    <r>
      <rPr>
        <sz val="10"/>
        <color indexed="63"/>
        <rFont val="Trebuchet MS"/>
        <family val="2"/>
      </rPr>
      <t>Over Sized Piece</t>
    </r>
  </si>
  <si>
    <r>
      <rPr>
        <sz val="10"/>
        <color indexed="63"/>
        <rFont val="Trebuchet MS"/>
        <family val="2"/>
      </rPr>
      <t>Per Piece</t>
    </r>
  </si>
  <si>
    <r>
      <rPr>
        <sz val="10"/>
        <color indexed="63"/>
        <rFont val="Trebuchet MS"/>
        <family val="2"/>
      </rPr>
      <t>YB</t>
    </r>
  </si>
  <si>
    <r>
      <rPr>
        <sz val="10"/>
        <color indexed="63"/>
        <rFont val="Trebuchet MS"/>
        <family val="2"/>
      </rPr>
      <t>Any single piece in a shipment that exceeds the dimension of 120 cm, at which threshold
all such pieces require non-standard procedures and resources to be handled.</t>
    </r>
  </si>
  <si>
    <r>
      <rPr>
        <sz val="10"/>
        <color indexed="63"/>
        <rFont val="Trebuchet MS"/>
        <family val="2"/>
      </rPr>
      <t>Non-Stackable Pallet</t>
    </r>
  </si>
  <si>
    <r>
      <rPr>
        <sz val="10"/>
        <color indexed="63"/>
        <rFont val="Trebuchet MS"/>
        <family val="2"/>
      </rPr>
      <t>YC</t>
    </r>
  </si>
  <si>
    <r>
      <rPr>
        <sz val="10"/>
        <color indexed="63"/>
        <rFont val="Trebuchet MS"/>
        <family val="2"/>
      </rPr>
      <t>The surcharge applies when any pallet piece in a shipment is deemed non-stackable due to its packaging, content or shape or is clearly marked with FRAGILE / DO NOT STACK instructions</t>
    </r>
  </si>
  <si>
    <r>
      <rPr>
        <sz val="10"/>
        <color indexed="63"/>
        <rFont val="Trebuchet MS"/>
        <family val="2"/>
      </rPr>
      <t>Over Weight Piece</t>
    </r>
  </si>
  <si>
    <r>
      <rPr>
        <sz val="10"/>
        <color indexed="63"/>
        <rFont val="Trebuchet MS"/>
        <family val="2"/>
      </rPr>
      <t>YY</t>
    </r>
  </si>
  <si>
    <r>
      <rPr>
        <sz val="10"/>
        <color indexed="63"/>
        <rFont val="Trebuchet MS"/>
        <family val="2"/>
      </rPr>
      <t>Any single piece in a shipment that exceeds the weight of 70kg, at which threshold all such
pieces require non-standard procedures and resources to be handled</t>
    </r>
  </si>
  <si>
    <r>
      <rPr>
        <sz val="10"/>
        <color indexed="63"/>
        <rFont val="Trebuchet MS"/>
        <family val="2"/>
      </rPr>
      <t>Physical Intervention</t>
    </r>
  </si>
  <si>
    <r>
      <rPr>
        <sz val="10"/>
        <color indexed="63"/>
        <rFont val="Trebuchet MS"/>
        <family val="2"/>
      </rPr>
      <t>WH</t>
    </r>
  </si>
  <si>
    <r>
      <rPr>
        <sz val="10"/>
        <color indexed="63"/>
        <rFont val="Trebuchet MS"/>
        <family val="2"/>
      </rPr>
      <t>A surcharge applies for shipments being intercepted for physical examination by Customs Authorities. Arrangements for inspections may also include full or partial unloading of a vehicle; the specific marking of prototypes, mutilation of samples or the examination of shipment content.</t>
    </r>
  </si>
  <si>
    <t>WEF 01/01/2022 TILL 31/12/2022</t>
  </si>
  <si>
    <t>3) GST - As per specified rates in force</t>
  </si>
  <si>
    <t>4) All mentioned Rates are EX-Mumbai HUB</t>
  </si>
  <si>
    <t>6) Actual or Volumetric weight whichever is higher will be charged .</t>
  </si>
  <si>
    <t>7) Volumetric formula (LxBxH)/5000 in cms.</t>
  </si>
  <si>
    <t>8) Destination duties and taxes to be paid by consignee, if consignee fails to pay then it will billed back to shipper.</t>
  </si>
  <si>
    <t>9) Rs.3500 INR additional charges for chemical / Pharma shipments received without ADC NOC</t>
  </si>
  <si>
    <t>10) Remote area surcharge of Rs.2500++ or Rs.40/kg++ whichever is higher applicable for remote area shipments.</t>
  </si>
  <si>
    <t>11) Duties and Taxes Paid (DTP) surcharge of Rs.2350++ will be charged</t>
  </si>
  <si>
    <t>12) Elevated Risk surcharge of Rs.1850++ will apply when shipping to a destination country (Afghanistan, Burundi, Iraq, Libya, Mali, Niger</t>
  </si>
  <si>
    <t>13) Restricted Destination surcharge of Rs.2750++ apply for Non Document shipments when shipping to a destination country (Yemen, Central African Republic,</t>
  </si>
  <si>
    <t>14) Any other levies, taxes or duties enforced by the government would be charged as applicable</t>
  </si>
  <si>
    <t>15) For commercial shipments the clearance charges will be Rs. 4500++ for origin clearance.</t>
  </si>
  <si>
    <t>3) All mentioned Rates are EX-Mumbai HUB</t>
  </si>
  <si>
    <t>5) Actual or Volumetric weight whichever is higher will be charged .</t>
  </si>
  <si>
    <t>6) Volumetric formula (LxBxH)/5000 in cms.</t>
  </si>
  <si>
    <t>7) Destination duties and taxes to be paid by consignee, if consignee fails to pay then it will billed back to shipper.</t>
  </si>
  <si>
    <t>8) Rs.3500 INR additional charges for chemical / Pharma shipments received without ADC NOC</t>
  </si>
  <si>
    <t>10) Duties and Taxes Paid (DTP) surcharge of Rs.2350++ will be charged</t>
  </si>
  <si>
    <t>9) Remote area surcharge of Rs.2500++ or Rs.40/kg++ whichever is higher applicable for remote area shipments.</t>
  </si>
  <si>
    <t>11) Elevated Risk surcharge of Rs.1850++ will apply when shipping to a destination country (Afghanistan, Burundi, Iraq, Libya, Mali, Niger</t>
  </si>
  <si>
    <t>12) Restricted Destination surcharge of Rs.2750++ apply for Non Document shipments when shipping to a destination country (Yemen, Central African Republic,</t>
  </si>
  <si>
    <t>13) Any other levies, taxes or duties enforced by the government would be charged as applicable</t>
  </si>
  <si>
    <t>14) For commercial shipments the clearance charges will be Rs. 4500++ for origin clearance.</t>
  </si>
  <si>
    <t>4) Actual or Volumetric weight whichever is higher will be charged .</t>
  </si>
  <si>
    <t>5) Volumetric formula (LxBxH)/5000 in cms.</t>
  </si>
  <si>
    <t>6) Destination duties and taxes to be paid by consignee, if consignee fails to pay then it will billed back to shipper.</t>
  </si>
  <si>
    <t>7) Rs.3500 INR additional charges for chemical / Pharma shipments received without ADC NOC</t>
  </si>
  <si>
    <t>8) Remote area surcharge of Rs.2500++ or Rs.40/kg++ whichever is higher applicable for remote area shipments.</t>
  </si>
  <si>
    <t>9) Duties and Taxes Paid (DTP) surcharge of Rs.2350++ will be charged</t>
  </si>
  <si>
    <t>10) Elevated Risk surcharge of Rs.1850++ will apply when shipping to a destination country (Afghanistan, Burundi, Iraq, Libya, Mali, Niger</t>
  </si>
  <si>
    <t>11) Restricted Destination surcharge of Rs.2750++ apply for Non Document shipments when shipping to a destination country (Yemen, Central African Republic,</t>
  </si>
  <si>
    <t>12) Any other levies, taxes or duties enforced by the government would be charged as applicable</t>
  </si>
  <si>
    <t>13) For commercial shipments the clearance charges will be Rs. 4500++ for origin clearance.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</si>
</sst>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1" x14ac:knownFonts="1">
    <font>
      <sz val="12"/>
      <color theme="1"/>
      <name val="Calibri"/>
      <family val="2"/>
      <scheme val="minor"/>
    </font>
    <font>
      <sz val="28"/>
      <color rgb="FF000000"/>
      <name val="Calibri"/>
      <family val="2"/>
    </font>
    <font>
      <sz val="16"/>
      <color rgb="FFC8000F"/>
      <name val="Calibri"/>
      <family val="2"/>
    </font>
    <font>
      <b/>
      <sz val="16"/>
      <color indexed="14"/>
      <name val="Calibri"/>
      <family val="2"/>
    </font>
    <font>
      <sz val="13"/>
      <color rgb="FF000000"/>
      <name val="Calibri"/>
      <family val="2"/>
    </font>
    <font>
      <b/>
      <sz val="13"/>
      <color indexed="8"/>
      <name val="Calibri"/>
      <family val="2"/>
    </font>
    <font>
      <sz val="11"/>
      <name val="Calibri"/>
      <family val="2"/>
    </font>
    <font>
      <b/>
      <sz val="10"/>
      <name val="Calibri"/>
      <family val="2"/>
      <scheme val="minor"/>
    </font>
    <font>
      <sz val="10"/>
      <name val="Calibri"/>
      <family val="2"/>
      <scheme val="minor"/>
    </font>
    <font>
      <b/>
      <sz val="11"/>
      <name val="Times New Roman"/>
      <family val="1"/>
    </font>
    <font>
      <sz val="11"/>
      <name val="Calibri"/>
      <family val="2"/>
      <scheme val="minor"/>
    </font>
    <font>
      <sz val="10"/>
      <name val="Calibri"/>
      <family val="2"/>
    </font>
    <font>
      <sz val="9"/>
      <name val="Calibri"/>
      <family val="2"/>
      <scheme val="minor"/>
    </font>
    <font>
      <b/>
      <sz val="11"/>
      <name val="Calibri"/>
      <family val="2"/>
      <scheme val="minor"/>
    </font>
    <font>
      <sz val="10"/>
      <name val="Arial"/>
      <family val="2"/>
    </font>
    <font>
      <b/>
      <sz val="11"/>
      <name val="Arial"/>
      <family val="2"/>
    </font>
    <font>
      <sz val="11"/>
      <name val="Arial"/>
      <family val="2"/>
    </font>
    <font>
      <b/>
      <i/>
      <sz val="10"/>
      <name val="Arial"/>
      <family val="2"/>
    </font>
    <font>
      <b/>
      <sz val="10"/>
      <name val="Arial"/>
      <family val="2"/>
    </font>
    <font>
      <sz val="11"/>
      <color indexed="8"/>
      <name val="Calibri"/>
      <family val="2"/>
      <scheme val="minor"/>
    </font>
    <font>
      <sz val="19"/>
      <color rgb="FFD40511"/>
      <name val="Calibri"/>
      <family val="2"/>
    </font>
    <font>
      <sz val="11"/>
      <color rgb="FFFFFFFF"/>
      <name val="Calibri"/>
      <family val="2"/>
    </font>
    <font>
      <sz val="10"/>
      <color rgb="FF000000"/>
      <name val="Times New Roman"/>
      <family val="1"/>
    </font>
    <font>
      <b/>
      <sz val="14"/>
      <color theme="1"/>
      <name val="Calibri"/>
      <family val="2"/>
      <scheme val="minor"/>
    </font>
    <font>
      <b/>
      <sz val="10"/>
      <name val="Trebuchet MS"/>
      <family val="2"/>
    </font>
    <font>
      <b/>
      <sz val="10"/>
      <color indexed="63"/>
      <name val="Trebuchet MS"/>
      <family val="2"/>
    </font>
    <font>
      <b/>
      <sz val="10"/>
      <color rgb="FFFF0000"/>
      <name val="Trebuchet MS"/>
      <family val="2"/>
    </font>
    <font>
      <sz val="10"/>
      <name val="Trebuchet MS"/>
      <family val="2"/>
    </font>
    <font>
      <sz val="10"/>
      <color indexed="63"/>
      <name val="Trebuchet MS"/>
      <family val="2"/>
    </font>
    <font>
      <sz val="10"/>
      <color rgb="FF231F20"/>
      <name val="Trebuchet MS"/>
      <family val="2"/>
    </font>
    <font>
      <sz val="10"/>
      <color rgb="FF221E1F"/>
      <name val="Trebuchet MS"/>
      <family val="2"/>
    </font>
  </fonts>
  <fills count="6">
    <fill>
      <patternFill patternType="none"/>
    </fill>
    <fill>
      <patternFill patternType="gray125"/>
    </fill>
    <fill>
      <patternFill patternType="solid">
        <fgColor rgb="FFFFCC00"/>
      </patternFill>
    </fill>
    <fill>
      <patternFill patternType="solid">
        <fgColor rgb="FFD9D9D9"/>
      </patternFill>
    </fill>
    <fill>
      <patternFill patternType="solid">
        <fgColor rgb="FFFFFFFF"/>
      </patternFill>
    </fill>
    <fill>
      <patternFill patternType="solid">
        <fgColor rgb="FFFFFF00"/>
        <bgColor indexed="64"/>
      </patternFill>
    </fill>
  </fills>
  <borders count="14">
    <border>
      <left/>
      <right/>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style="thin">
        <color rgb="FF6D6E71"/>
      </right>
      <top style="thin">
        <color rgb="FFD71635"/>
      </top>
      <bottom style="thin">
        <color rgb="FF6D6E71"/>
      </bottom>
      <diagonal/>
    </border>
    <border>
      <left style="thin">
        <color rgb="FF6D6E71"/>
      </left>
      <right style="thin">
        <color rgb="FF6D6E71"/>
      </right>
      <top style="thin">
        <color rgb="FFD71635"/>
      </top>
      <bottom style="thin">
        <color rgb="FF6D6E71"/>
      </bottom>
      <diagonal/>
    </border>
    <border>
      <left style="thin">
        <color rgb="FF6D6E71"/>
      </left>
      <right/>
      <top style="thin">
        <color rgb="FFD71635"/>
      </top>
      <bottom style="thin">
        <color rgb="FF6D6E71"/>
      </bottom>
      <diagonal/>
    </border>
    <border>
      <left/>
      <right style="thin">
        <color rgb="FF6D6E71"/>
      </right>
      <top style="thin">
        <color rgb="FF6D6E71"/>
      </top>
      <bottom style="thin">
        <color rgb="FF6D6E71"/>
      </bottom>
      <diagonal/>
    </border>
    <border>
      <left style="thin">
        <color rgb="FF6D6E71"/>
      </left>
      <right style="thin">
        <color rgb="FF6D6E71"/>
      </right>
      <top style="thin">
        <color rgb="FF6D6E71"/>
      </top>
      <bottom style="thin">
        <color rgb="FF6D6E71"/>
      </bottom>
      <diagonal/>
    </border>
    <border>
      <left style="thin">
        <color rgb="FF6D6E71"/>
      </left>
      <right/>
      <top style="thin">
        <color rgb="FF6D6E71"/>
      </top>
      <bottom style="thin">
        <color rgb="FF6D6E71"/>
      </bottom>
      <diagonal/>
    </border>
    <border>
      <left/>
      <right style="thin">
        <color rgb="FF6D6E71"/>
      </right>
      <top style="thin">
        <color rgb="FF6D6E71"/>
      </top>
      <bottom style="thin">
        <color rgb="FFD71635"/>
      </bottom>
      <diagonal/>
    </border>
    <border>
      <left style="thin">
        <color rgb="FF6D6E71"/>
      </left>
      <right style="thin">
        <color rgb="FF6D6E71"/>
      </right>
      <top style="thin">
        <color rgb="FF6D6E71"/>
      </top>
      <bottom style="thin">
        <color rgb="FFD71635"/>
      </bottom>
      <diagonal/>
    </border>
    <border>
      <left style="thin">
        <color rgb="FF6D6E71"/>
      </left>
      <right/>
      <top style="thin">
        <color rgb="FF6D6E71"/>
      </top>
      <bottom style="thin">
        <color rgb="FFD71635"/>
      </bottom>
      <diagonal/>
    </border>
  </borders>
  <cellStyleXfs count="3">
    <xf numFmtId="0" fontId="0" fillId="0" borderId="0"/>
    <xf numFmtId="0" fontId="14" fillId="0" borderId="0"/>
    <xf numFmtId="0" fontId="19" fillId="0" borderId="0"/>
  </cellStyleXfs>
  <cellXfs count="63">
    <xf numFmtId="0" fontId="0" fillId="0" borderId="0" xfId="0"/>
    <xf numFmtId="0" fontId="1" fillId="2" borderId="0" xfId="0" applyFont="1" applyFill="1"/>
    <xf numFmtId="0" fontId="4" fillId="0" borderId="2" xfId="0" applyFont="1" applyBorder="1" applyAlignment="1">
      <alignment horizontal="right"/>
    </xf>
    <xf numFmtId="164" fontId="6" fillId="0" borderId="3" xfId="0" applyNumberFormat="1" applyFont="1" applyBorder="1" applyAlignment="1">
      <alignment horizontal="right" shrinkToFit="1"/>
    </xf>
    <xf numFmtId="0" fontId="6" fillId="0" borderId="4" xfId="0" applyFont="1" applyBorder="1" applyAlignment="1">
      <alignment horizontal="right"/>
    </xf>
    <xf numFmtId="1" fontId="0" fillId="0" borderId="0" xfId="0" applyNumberFormat="1"/>
    <xf numFmtId="3" fontId="6" fillId="0" borderId="4" xfId="0" applyNumberFormat="1" applyFont="1" applyBorder="1" applyAlignment="1">
      <alignment horizontal="right"/>
    </xf>
    <xf numFmtId="0" fontId="7" fillId="0" borderId="0" xfId="0" applyFont="1"/>
    <xf numFmtId="0" fontId="8" fillId="0" borderId="0" xfId="0" applyFont="1"/>
    <xf numFmtId="0" fontId="9" fillId="0" borderId="0" xfId="0" applyFont="1"/>
    <xf numFmtId="0" fontId="10" fillId="0" borderId="0" xfId="0" applyFont="1"/>
    <xf numFmtId="0" fontId="11" fillId="0" borderId="0" xfId="0" applyFont="1" applyAlignment="1">
      <alignment horizontal="left"/>
    </xf>
    <xf numFmtId="0" fontId="8" fillId="0" borderId="0" xfId="0" applyFont="1" applyAlignment="1">
      <alignment horizontal="left"/>
    </xf>
    <xf numFmtId="0" fontId="12" fillId="0" borderId="0" xfId="0" applyFont="1"/>
    <xf numFmtId="0" fontId="13" fillId="0" borderId="0" xfId="0" applyFont="1" applyAlignment="1">
      <alignment vertical="center"/>
    </xf>
    <xf numFmtId="0" fontId="13" fillId="0" borderId="0" xfId="0" applyFont="1"/>
    <xf numFmtId="0" fontId="15" fillId="0" borderId="0" xfId="1" applyFont="1"/>
    <xf numFmtId="0" fontId="16" fillId="0" borderId="0" xfId="1" applyFont="1" applyAlignment="1">
      <alignment wrapText="1"/>
    </xf>
    <xf numFmtId="0" fontId="17" fillId="0" borderId="0" xfId="0" applyFont="1"/>
    <xf numFmtId="0" fontId="10" fillId="0" borderId="0" xfId="0" applyFont="1" applyAlignment="1">
      <alignment wrapText="1"/>
    </xf>
    <xf numFmtId="0" fontId="18" fillId="0" borderId="0" xfId="0" applyFont="1"/>
    <xf numFmtId="0" fontId="14" fillId="0" borderId="0" xfId="0" applyFont="1" applyAlignment="1">
      <alignment horizontal="center"/>
    </xf>
    <xf numFmtId="0" fontId="14" fillId="0" borderId="0" xfId="0" applyFont="1"/>
    <xf numFmtId="0" fontId="13" fillId="0" borderId="0" xfId="1" applyFont="1"/>
    <xf numFmtId="0" fontId="2" fillId="0" borderId="1" xfId="2" applyFont="1" applyBorder="1"/>
    <xf numFmtId="0" fontId="2" fillId="0" borderId="1" xfId="2" applyFont="1" applyBorder="1" applyAlignment="1">
      <alignment horizontal="center"/>
    </xf>
    <xf numFmtId="0" fontId="19" fillId="0" borderId="0" xfId="2"/>
    <xf numFmtId="0" fontId="6" fillId="3" borderId="0" xfId="2" applyFont="1" applyFill="1"/>
    <xf numFmtId="0" fontId="6" fillId="3" borderId="0" xfId="2" applyFont="1" applyFill="1" applyAlignment="1">
      <alignment horizontal="center"/>
    </xf>
    <xf numFmtId="0" fontId="6" fillId="4" borderId="0" xfId="2" applyFont="1" applyFill="1"/>
    <xf numFmtId="0" fontId="6" fillId="4" borderId="0" xfId="2" applyFont="1" applyFill="1" applyAlignment="1">
      <alignment horizontal="center"/>
    </xf>
    <xf numFmtId="0" fontId="6" fillId="0" borderId="0" xfId="2" applyFont="1"/>
    <xf numFmtId="0" fontId="6" fillId="0" borderId="0" xfId="2" applyFont="1" applyAlignment="1">
      <alignment vertical="top"/>
    </xf>
    <xf numFmtId="0" fontId="19" fillId="0" borderId="0" xfId="2" applyAlignment="1">
      <alignment wrapText="1"/>
    </xf>
    <xf numFmtId="0" fontId="22" fillId="0" borderId="0" xfId="0" applyFont="1" applyAlignment="1">
      <alignment horizontal="left" vertical="top"/>
    </xf>
    <xf numFmtId="0" fontId="23" fillId="0" borderId="0" xfId="0" applyFont="1"/>
    <xf numFmtId="0" fontId="24" fillId="5" borderId="5" xfId="0" applyFont="1" applyFill="1" applyBorder="1" applyAlignment="1">
      <alignment horizontal="left" vertical="top" wrapText="1"/>
    </xf>
    <xf numFmtId="0" fontId="24" fillId="5" borderId="6" xfId="0" applyFont="1" applyFill="1" applyBorder="1" applyAlignment="1">
      <alignment horizontal="left" vertical="top" wrapText="1"/>
    </xf>
    <xf numFmtId="0" fontId="24" fillId="5" borderId="6" xfId="0" applyFont="1" applyFill="1" applyBorder="1" applyAlignment="1">
      <alignment horizontal="center" vertical="top" wrapText="1"/>
    </xf>
    <xf numFmtId="0" fontId="26" fillId="5" borderId="7" xfId="0" applyFont="1" applyFill="1" applyBorder="1" applyAlignment="1">
      <alignment horizontal="left" vertical="top" wrapText="1"/>
    </xf>
    <xf numFmtId="0" fontId="27" fillId="0" borderId="8" xfId="0" applyFont="1" applyBorder="1" applyAlignment="1">
      <alignment horizontal="left" vertical="top" wrapText="1"/>
    </xf>
    <xf numFmtId="0" fontId="27" fillId="0" borderId="9" xfId="0" applyFont="1" applyBorder="1" applyAlignment="1">
      <alignment horizontal="left" vertical="top" wrapText="1"/>
    </xf>
    <xf numFmtId="0" fontId="27" fillId="0" borderId="9" xfId="0" applyFont="1" applyBorder="1" applyAlignment="1">
      <alignment horizontal="center" vertical="top" wrapText="1"/>
    </xf>
    <xf numFmtId="3" fontId="29" fillId="0" borderId="10" xfId="0" applyNumberFormat="1" applyFont="1" applyBorder="1" applyAlignment="1">
      <alignment horizontal="left" vertical="top" indent="4" shrinkToFit="1"/>
    </xf>
    <xf numFmtId="0" fontId="22" fillId="0" borderId="9" xfId="0" applyFont="1" applyBorder="1" applyAlignment="1">
      <alignment horizontal="left" vertical="top" wrapText="1"/>
    </xf>
    <xf numFmtId="0" fontId="28" fillId="0" borderId="10" xfId="0" applyFont="1" applyBorder="1" applyAlignment="1">
      <alignment horizontal="left" vertical="top" wrapText="1"/>
    </xf>
    <xf numFmtId="0" fontId="27" fillId="0" borderId="8" xfId="0" applyFont="1" applyBorder="1" applyAlignment="1">
      <alignment horizontal="left" vertical="center" wrapText="1"/>
    </xf>
    <xf numFmtId="0" fontId="27" fillId="0" borderId="9" xfId="0" applyFont="1" applyBorder="1" applyAlignment="1">
      <alignment horizontal="left" vertical="center" wrapText="1"/>
    </xf>
    <xf numFmtId="0" fontId="27" fillId="0" borderId="9" xfId="0" applyFont="1" applyBorder="1" applyAlignment="1">
      <alignment horizontal="center" vertical="center" wrapText="1"/>
    </xf>
    <xf numFmtId="1" fontId="29" fillId="0" borderId="10" xfId="0" applyNumberFormat="1" applyFont="1" applyBorder="1" applyAlignment="1">
      <alignment horizontal="center" vertical="top" shrinkToFit="1"/>
    </xf>
    <xf numFmtId="3" fontId="30" fillId="0" borderId="10" xfId="0" applyNumberFormat="1" applyFont="1" applyBorder="1" applyAlignment="1">
      <alignment horizontal="left" vertical="top" indent="4" shrinkToFit="1"/>
    </xf>
    <xf numFmtId="0" fontId="22" fillId="0" borderId="8" xfId="0" applyFont="1" applyBorder="1" applyAlignment="1">
      <alignment horizontal="left" vertical="top" wrapText="1"/>
    </xf>
    <xf numFmtId="1" fontId="30" fillId="0" borderId="10" xfId="0" applyNumberFormat="1" applyFont="1" applyBorder="1" applyAlignment="1">
      <alignment horizontal="center" vertical="top" shrinkToFit="1"/>
    </xf>
    <xf numFmtId="3" fontId="30" fillId="0" borderId="10" xfId="0" applyNumberFormat="1" applyFont="1" applyBorder="1" applyAlignment="1">
      <alignment horizontal="left" vertical="center" indent="4" shrinkToFit="1"/>
    </xf>
    <xf numFmtId="0" fontId="27" fillId="0" borderId="11" xfId="0" applyFont="1" applyBorder="1" applyAlignment="1">
      <alignment horizontal="left" vertical="top" wrapText="1"/>
    </xf>
    <xf numFmtId="0" fontId="27" fillId="0" borderId="12" xfId="0" applyFont="1" applyBorder="1" applyAlignment="1">
      <alignment horizontal="left" vertical="top" wrapText="1"/>
    </xf>
    <xf numFmtId="0" fontId="27" fillId="0" borderId="12" xfId="0" applyFont="1" applyBorder="1" applyAlignment="1">
      <alignment horizontal="center" vertical="top" wrapText="1"/>
    </xf>
    <xf numFmtId="3" fontId="30" fillId="0" borderId="13" xfId="0" applyNumberFormat="1" applyFont="1" applyBorder="1" applyAlignment="1">
      <alignment horizontal="left" vertical="center" indent="4" shrinkToFit="1"/>
    </xf>
    <xf numFmtId="0" fontId="0" fillId="0" borderId="0" xfId="0"/>
    <xf numFmtId="0" fontId="2" fillId="0" borderId="1" xfId="0" applyFont="1" applyBorder="1"/>
    <xf numFmtId="0" fontId="20" fillId="0" borderId="0" xfId="2" applyFont="1"/>
    <xf numFmtId="0" fontId="21" fillId="0" borderId="0" xfId="2" applyFont="1" applyAlignment="1">
      <alignment wrapText="1"/>
    </xf>
    <xf numFmtId="0" fontId="19" fillId="0" borderId="0" xfId="2" applyAlignment="1">
      <alignment wrapText="1"/>
    </xf>
  </cellXfs>
  <cellStyles count="3">
    <cellStyle name="Normal" xfId="0" builtinId="0"/>
    <cellStyle name="Normal 16" xfId="1" xr:uid="{620CA9BD-DA1A-2A4D-9E2D-0277CA78B1BE}"/>
    <cellStyle name="Normal 2" xfId="2" xr:uid="{A4A514E8-6E07-8C49-9958-542AC37EF21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85725</xdr:colOff>
      <xdr:row>5</xdr:row>
      <xdr:rowOff>0</xdr:rowOff>
    </xdr:from>
    <xdr:to>
      <xdr:col>3</xdr:col>
      <xdr:colOff>5346700</xdr:colOff>
      <xdr:row>5</xdr:row>
      <xdr:rowOff>0</xdr:rowOff>
    </xdr:to>
    <xdr:pic>
      <xdr:nvPicPr>
        <xdr:cNvPr id="2" name="image3.png">
          <a:extLst>
            <a:ext uri="{FF2B5EF4-FFF2-40B4-BE49-F238E27FC236}">
              <a16:creationId xmlns:a16="http://schemas.microsoft.com/office/drawing/2014/main" id="{D7C7C974-FBC2-8247-9169-A245BA16D2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83025" y="2374900"/>
          <a:ext cx="63277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0A5473-7C6A-4A4E-882C-AD79179F44A2}">
  <dimension ref="A1:P101"/>
  <sheetViews>
    <sheetView topLeftCell="A69" workbookViewId="0">
      <selection activeCell="A91" sqref="A91"/>
    </sheetView>
  </sheetViews>
  <sheetFormatPr baseColWidth="10" defaultColWidth="11.5" defaultRowHeight="16" x14ac:dyDescent="0.2"/>
  <cols>
    <col min="3" max="11" width="8.1640625" bestFit="1" customWidth="1"/>
    <col min="12" max="16" width="9.5" bestFit="1" customWidth="1"/>
    <col min="259" max="267" width="8.1640625" bestFit="1" customWidth="1"/>
    <col min="268" max="272" width="9.5" bestFit="1" customWidth="1"/>
    <col min="515" max="523" width="8.1640625" bestFit="1" customWidth="1"/>
    <col min="524" max="528" width="9.5" bestFit="1" customWidth="1"/>
    <col min="771" max="779" width="8.1640625" bestFit="1" customWidth="1"/>
    <col min="780" max="784" width="9.5" bestFit="1" customWidth="1"/>
    <col min="1027" max="1035" width="8.1640625" bestFit="1" customWidth="1"/>
    <col min="1036" max="1040" width="9.5" bestFit="1" customWidth="1"/>
    <col min="1283" max="1291" width="8.1640625" bestFit="1" customWidth="1"/>
    <col min="1292" max="1296" width="9.5" bestFit="1" customWidth="1"/>
    <col min="1539" max="1547" width="8.1640625" bestFit="1" customWidth="1"/>
    <col min="1548" max="1552" width="9.5" bestFit="1" customWidth="1"/>
    <col min="1795" max="1803" width="8.1640625" bestFit="1" customWidth="1"/>
    <col min="1804" max="1808" width="9.5" bestFit="1" customWidth="1"/>
    <col min="2051" max="2059" width="8.1640625" bestFit="1" customWidth="1"/>
    <col min="2060" max="2064" width="9.5" bestFit="1" customWidth="1"/>
    <col min="2307" max="2315" width="8.1640625" bestFit="1" customWidth="1"/>
    <col min="2316" max="2320" width="9.5" bestFit="1" customWidth="1"/>
    <col min="2563" max="2571" width="8.1640625" bestFit="1" customWidth="1"/>
    <col min="2572" max="2576" width="9.5" bestFit="1" customWidth="1"/>
    <col min="2819" max="2827" width="8.1640625" bestFit="1" customWidth="1"/>
    <col min="2828" max="2832" width="9.5" bestFit="1" customWidth="1"/>
    <col min="3075" max="3083" width="8.1640625" bestFit="1" customWidth="1"/>
    <col min="3084" max="3088" width="9.5" bestFit="1" customWidth="1"/>
    <col min="3331" max="3339" width="8.1640625" bestFit="1" customWidth="1"/>
    <col min="3340" max="3344" width="9.5" bestFit="1" customWidth="1"/>
    <col min="3587" max="3595" width="8.1640625" bestFit="1" customWidth="1"/>
    <col min="3596" max="3600" width="9.5" bestFit="1" customWidth="1"/>
    <col min="3843" max="3851" width="8.1640625" bestFit="1" customWidth="1"/>
    <col min="3852" max="3856" width="9.5" bestFit="1" customWidth="1"/>
    <col min="4099" max="4107" width="8.1640625" bestFit="1" customWidth="1"/>
    <col min="4108" max="4112" width="9.5" bestFit="1" customWidth="1"/>
    <col min="4355" max="4363" width="8.1640625" bestFit="1" customWidth="1"/>
    <col min="4364" max="4368" width="9.5" bestFit="1" customWidth="1"/>
    <col min="4611" max="4619" width="8.1640625" bestFit="1" customWidth="1"/>
    <col min="4620" max="4624" width="9.5" bestFit="1" customWidth="1"/>
    <col min="4867" max="4875" width="8.1640625" bestFit="1" customWidth="1"/>
    <col min="4876" max="4880" width="9.5" bestFit="1" customWidth="1"/>
    <col min="5123" max="5131" width="8.1640625" bestFit="1" customWidth="1"/>
    <col min="5132" max="5136" width="9.5" bestFit="1" customWidth="1"/>
    <col min="5379" max="5387" width="8.1640625" bestFit="1" customWidth="1"/>
    <col min="5388" max="5392" width="9.5" bestFit="1" customWidth="1"/>
    <col min="5635" max="5643" width="8.1640625" bestFit="1" customWidth="1"/>
    <col min="5644" max="5648" width="9.5" bestFit="1" customWidth="1"/>
    <col min="5891" max="5899" width="8.1640625" bestFit="1" customWidth="1"/>
    <col min="5900" max="5904" width="9.5" bestFit="1" customWidth="1"/>
    <col min="6147" max="6155" width="8.1640625" bestFit="1" customWidth="1"/>
    <col min="6156" max="6160" width="9.5" bestFit="1" customWidth="1"/>
    <col min="6403" max="6411" width="8.1640625" bestFit="1" customWidth="1"/>
    <col min="6412" max="6416" width="9.5" bestFit="1" customWidth="1"/>
    <col min="6659" max="6667" width="8.1640625" bestFit="1" customWidth="1"/>
    <col min="6668" max="6672" width="9.5" bestFit="1" customWidth="1"/>
    <col min="6915" max="6923" width="8.1640625" bestFit="1" customWidth="1"/>
    <col min="6924" max="6928" width="9.5" bestFit="1" customWidth="1"/>
    <col min="7171" max="7179" width="8.1640625" bestFit="1" customWidth="1"/>
    <col min="7180" max="7184" width="9.5" bestFit="1" customWidth="1"/>
    <col min="7427" max="7435" width="8.1640625" bestFit="1" customWidth="1"/>
    <col min="7436" max="7440" width="9.5" bestFit="1" customWidth="1"/>
    <col min="7683" max="7691" width="8.1640625" bestFit="1" customWidth="1"/>
    <col min="7692" max="7696" width="9.5" bestFit="1" customWidth="1"/>
    <col min="7939" max="7947" width="8.1640625" bestFit="1" customWidth="1"/>
    <col min="7948" max="7952" width="9.5" bestFit="1" customWidth="1"/>
    <col min="8195" max="8203" width="8.1640625" bestFit="1" customWidth="1"/>
    <col min="8204" max="8208" width="9.5" bestFit="1" customWidth="1"/>
    <col min="8451" max="8459" width="8.1640625" bestFit="1" customWidth="1"/>
    <col min="8460" max="8464" width="9.5" bestFit="1" customWidth="1"/>
    <col min="8707" max="8715" width="8.1640625" bestFit="1" customWidth="1"/>
    <col min="8716" max="8720" width="9.5" bestFit="1" customWidth="1"/>
    <col min="8963" max="8971" width="8.1640625" bestFit="1" customWidth="1"/>
    <col min="8972" max="8976" width="9.5" bestFit="1" customWidth="1"/>
    <col min="9219" max="9227" width="8.1640625" bestFit="1" customWidth="1"/>
    <col min="9228" max="9232" width="9.5" bestFit="1" customWidth="1"/>
    <col min="9475" max="9483" width="8.1640625" bestFit="1" customWidth="1"/>
    <col min="9484" max="9488" width="9.5" bestFit="1" customWidth="1"/>
    <col min="9731" max="9739" width="8.1640625" bestFit="1" customWidth="1"/>
    <col min="9740" max="9744" width="9.5" bestFit="1" customWidth="1"/>
    <col min="9987" max="9995" width="8.1640625" bestFit="1" customWidth="1"/>
    <col min="9996" max="10000" width="9.5" bestFit="1" customWidth="1"/>
    <col min="10243" max="10251" width="8.1640625" bestFit="1" customWidth="1"/>
    <col min="10252" max="10256" width="9.5" bestFit="1" customWidth="1"/>
    <col min="10499" max="10507" width="8.1640625" bestFit="1" customWidth="1"/>
    <col min="10508" max="10512" width="9.5" bestFit="1" customWidth="1"/>
    <col min="10755" max="10763" width="8.1640625" bestFit="1" customWidth="1"/>
    <col min="10764" max="10768" width="9.5" bestFit="1" customWidth="1"/>
    <col min="11011" max="11019" width="8.1640625" bestFit="1" customWidth="1"/>
    <col min="11020" max="11024" width="9.5" bestFit="1" customWidth="1"/>
    <col min="11267" max="11275" width="8.1640625" bestFit="1" customWidth="1"/>
    <col min="11276" max="11280" width="9.5" bestFit="1" customWidth="1"/>
    <col min="11523" max="11531" width="8.1640625" bestFit="1" customWidth="1"/>
    <col min="11532" max="11536" width="9.5" bestFit="1" customWidth="1"/>
    <col min="11779" max="11787" width="8.1640625" bestFit="1" customWidth="1"/>
    <col min="11788" max="11792" width="9.5" bestFit="1" customWidth="1"/>
    <col min="12035" max="12043" width="8.1640625" bestFit="1" customWidth="1"/>
    <col min="12044" max="12048" width="9.5" bestFit="1" customWidth="1"/>
    <col min="12291" max="12299" width="8.1640625" bestFit="1" customWidth="1"/>
    <col min="12300" max="12304" width="9.5" bestFit="1" customWidth="1"/>
    <col min="12547" max="12555" width="8.1640625" bestFit="1" customWidth="1"/>
    <col min="12556" max="12560" width="9.5" bestFit="1" customWidth="1"/>
    <col min="12803" max="12811" width="8.1640625" bestFit="1" customWidth="1"/>
    <col min="12812" max="12816" width="9.5" bestFit="1" customWidth="1"/>
    <col min="13059" max="13067" width="8.1640625" bestFit="1" customWidth="1"/>
    <col min="13068" max="13072" width="9.5" bestFit="1" customWidth="1"/>
    <col min="13315" max="13323" width="8.1640625" bestFit="1" customWidth="1"/>
    <col min="13324" max="13328" width="9.5" bestFit="1" customWidth="1"/>
    <col min="13571" max="13579" width="8.1640625" bestFit="1" customWidth="1"/>
    <col min="13580" max="13584" width="9.5" bestFit="1" customWidth="1"/>
    <col min="13827" max="13835" width="8.1640625" bestFit="1" customWidth="1"/>
    <col min="13836" max="13840" width="9.5" bestFit="1" customWidth="1"/>
    <col min="14083" max="14091" width="8.1640625" bestFit="1" customWidth="1"/>
    <col min="14092" max="14096" width="9.5" bestFit="1" customWidth="1"/>
    <col min="14339" max="14347" width="8.1640625" bestFit="1" customWidth="1"/>
    <col min="14348" max="14352" width="9.5" bestFit="1" customWidth="1"/>
    <col min="14595" max="14603" width="8.1640625" bestFit="1" customWidth="1"/>
    <col min="14604" max="14608" width="9.5" bestFit="1" customWidth="1"/>
    <col min="14851" max="14859" width="8.1640625" bestFit="1" customWidth="1"/>
    <col min="14860" max="14864" width="9.5" bestFit="1" customWidth="1"/>
    <col min="15107" max="15115" width="8.1640625" bestFit="1" customWidth="1"/>
    <col min="15116" max="15120" width="9.5" bestFit="1" customWidth="1"/>
    <col min="15363" max="15371" width="8.1640625" bestFit="1" customWidth="1"/>
    <col min="15372" max="15376" width="9.5" bestFit="1" customWidth="1"/>
    <col min="15619" max="15627" width="8.1640625" bestFit="1" customWidth="1"/>
    <col min="15628" max="15632" width="9.5" bestFit="1" customWidth="1"/>
    <col min="15875" max="15883" width="8.1640625" bestFit="1" customWidth="1"/>
    <col min="15884" max="15888" width="9.5" bestFit="1" customWidth="1"/>
    <col min="16131" max="16139" width="8.1640625" bestFit="1" customWidth="1"/>
    <col min="16140" max="16144" width="9.5" bestFit="1" customWidth="1"/>
  </cols>
  <sheetData>
    <row r="1" spans="1:16" ht="37" x14ac:dyDescent="0.45">
      <c r="A1" s="1" t="s">
        <v>0</v>
      </c>
      <c r="B1" s="1"/>
      <c r="C1" s="1"/>
      <c r="D1" s="1"/>
      <c r="E1" s="1"/>
      <c r="F1" s="1"/>
      <c r="G1" s="1"/>
      <c r="H1" s="1"/>
      <c r="I1" s="1" t="s">
        <v>402</v>
      </c>
      <c r="J1" s="1"/>
      <c r="K1" s="1"/>
      <c r="L1" s="1"/>
      <c r="M1" s="1"/>
      <c r="N1" s="1"/>
      <c r="O1" s="1"/>
      <c r="P1" s="1"/>
    </row>
    <row r="2" spans="1:16" x14ac:dyDescent="0.2">
      <c r="A2" s="58"/>
      <c r="B2" s="58"/>
      <c r="C2" s="58"/>
      <c r="D2" s="58"/>
      <c r="E2" s="58"/>
      <c r="F2" s="58"/>
      <c r="G2" s="58"/>
      <c r="H2" s="58"/>
      <c r="I2" s="58"/>
      <c r="J2" s="58"/>
      <c r="K2" s="58"/>
      <c r="L2" s="58"/>
      <c r="M2" s="58"/>
      <c r="N2" s="58"/>
      <c r="O2" s="58"/>
      <c r="P2" s="58"/>
    </row>
    <row r="3" spans="1:16" ht="22" thickBot="1" x14ac:dyDescent="0.3">
      <c r="A3" s="59" t="s">
        <v>1</v>
      </c>
      <c r="B3" s="59"/>
      <c r="C3" s="59"/>
      <c r="D3" s="59"/>
      <c r="E3" s="59"/>
      <c r="F3" s="59"/>
      <c r="G3" s="59"/>
      <c r="H3" s="59"/>
      <c r="I3" s="59"/>
      <c r="J3" s="59"/>
      <c r="K3" s="59"/>
      <c r="L3" s="59"/>
      <c r="M3" s="59"/>
      <c r="N3" s="59"/>
      <c r="O3" s="59"/>
      <c r="P3" s="59"/>
    </row>
    <row r="4" spans="1:16" ht="19" thickTop="1" thickBot="1" x14ac:dyDescent="0.25">
      <c r="A4" s="2" t="s">
        <v>2</v>
      </c>
      <c r="B4" s="2"/>
      <c r="C4" s="2" t="s">
        <v>3</v>
      </c>
      <c r="D4" s="2" t="s">
        <v>4</v>
      </c>
      <c r="E4" s="2" t="s">
        <v>5</v>
      </c>
      <c r="F4" s="2" t="s">
        <v>6</v>
      </c>
      <c r="G4" s="2" t="s">
        <v>7</v>
      </c>
      <c r="H4" s="2" t="s">
        <v>8</v>
      </c>
      <c r="I4" s="2" t="s">
        <v>9</v>
      </c>
      <c r="J4" s="2" t="s">
        <v>10</v>
      </c>
      <c r="K4" s="2" t="s">
        <v>11</v>
      </c>
      <c r="L4" s="2" t="s">
        <v>12</v>
      </c>
      <c r="M4" s="2" t="s">
        <v>13</v>
      </c>
      <c r="N4" s="2" t="s">
        <v>14</v>
      </c>
      <c r="O4" s="2" t="s">
        <v>15</v>
      </c>
      <c r="P4" s="2" t="s">
        <v>16</v>
      </c>
    </row>
    <row r="5" spans="1:16" x14ac:dyDescent="0.2">
      <c r="A5" s="3" t="s">
        <v>17</v>
      </c>
      <c r="B5" s="4"/>
      <c r="C5" s="5">
        <v>1727.4262500000002</v>
      </c>
      <c r="D5" s="5">
        <v>1776.0600000000004</v>
      </c>
      <c r="E5" s="5">
        <v>1982.1037500000002</v>
      </c>
      <c r="F5" s="5">
        <v>1786.6406250000002</v>
      </c>
      <c r="G5" s="5">
        <v>2460.4593750000004</v>
      </c>
      <c r="H5" s="5">
        <v>2729.9868750000005</v>
      </c>
      <c r="I5" s="5">
        <v>2046.5156250000005</v>
      </c>
      <c r="J5" s="5">
        <v>3708.6018750000003</v>
      </c>
      <c r="K5" s="5">
        <v>4472.2631250000004</v>
      </c>
      <c r="L5" s="5">
        <v>3455.4093750000002</v>
      </c>
      <c r="M5" s="5">
        <v>4224.6393750000007</v>
      </c>
      <c r="N5" s="5">
        <v>2348.7131250000002</v>
      </c>
      <c r="O5" s="5">
        <v>2348.7131250000002</v>
      </c>
      <c r="P5" s="5">
        <v>2489.6025000000004</v>
      </c>
    </row>
    <row r="6" spans="1:16" x14ac:dyDescent="0.2">
      <c r="A6" s="3" t="s">
        <v>18</v>
      </c>
      <c r="B6" s="4"/>
      <c r="C6" s="5">
        <v>2215.4343750000003</v>
      </c>
      <c r="D6" s="5">
        <v>2175.5250000000005</v>
      </c>
      <c r="E6" s="5">
        <v>2387.8800000000006</v>
      </c>
      <c r="F6" s="5">
        <v>2215.4343750000003</v>
      </c>
      <c r="G6" s="5">
        <v>3070.9800000000005</v>
      </c>
      <c r="H6" s="5">
        <v>3432.3918750000007</v>
      </c>
      <c r="I6" s="5">
        <v>2375.8143750000004</v>
      </c>
      <c r="J6" s="5">
        <v>4807.6875000000009</v>
      </c>
      <c r="K6" s="5">
        <v>5777.578125</v>
      </c>
      <c r="L6" s="5">
        <v>4519.7831250000008</v>
      </c>
      <c r="M6" s="5">
        <v>5543.6906250000002</v>
      </c>
      <c r="N6" s="5">
        <v>2696.3887500000005</v>
      </c>
      <c r="O6" s="5">
        <v>2714.7656250000005</v>
      </c>
      <c r="P6" s="5">
        <v>3063.9262500000004</v>
      </c>
    </row>
    <row r="7" spans="1:16" x14ac:dyDescent="0.2">
      <c r="A7" s="3" t="s">
        <v>19</v>
      </c>
      <c r="B7" s="4"/>
      <c r="C7" s="5">
        <v>2603.3906250000005</v>
      </c>
      <c r="D7" s="5">
        <v>2581.3012500000004</v>
      </c>
      <c r="E7" s="5">
        <v>2895.75</v>
      </c>
      <c r="F7" s="5">
        <v>2603.3906250000005</v>
      </c>
      <c r="G7" s="5">
        <v>3632.4956250000005</v>
      </c>
      <c r="H7" s="5">
        <v>4130.7131250000011</v>
      </c>
      <c r="I7" s="5">
        <v>2713.2806250000003</v>
      </c>
      <c r="J7" s="5">
        <v>5904.7312500000007</v>
      </c>
      <c r="K7" s="5">
        <v>7078.8093750000007</v>
      </c>
      <c r="L7" s="5">
        <v>5041.0181250000005</v>
      </c>
      <c r="M7" s="5">
        <v>6340.0218750000004</v>
      </c>
      <c r="N7" s="5">
        <v>2745.9506250000004</v>
      </c>
      <c r="O7" s="5">
        <v>2905.2168750000005</v>
      </c>
      <c r="P7" s="5">
        <v>3711.7575000000006</v>
      </c>
    </row>
    <row r="8" spans="1:16" x14ac:dyDescent="0.2">
      <c r="A8" s="3" t="s">
        <v>20</v>
      </c>
      <c r="B8" s="4"/>
      <c r="C8" s="5">
        <v>2989.3050000000003</v>
      </c>
      <c r="D8" s="5">
        <v>2989.1193750000007</v>
      </c>
      <c r="E8" s="5">
        <v>3405.6618750000002</v>
      </c>
      <c r="F8" s="5">
        <v>2989.3050000000003</v>
      </c>
      <c r="G8" s="5">
        <v>4196.0531250000013</v>
      </c>
      <c r="H8" s="5">
        <v>4833.1181250000009</v>
      </c>
      <c r="I8" s="5">
        <v>3046.6631250000005</v>
      </c>
      <c r="J8" s="5">
        <v>7005.8587500000012</v>
      </c>
      <c r="K8" s="5">
        <v>8382.0825000000023</v>
      </c>
      <c r="L8" s="5">
        <v>5562.2531250000002</v>
      </c>
      <c r="M8" s="5">
        <v>7134.3112500000007</v>
      </c>
      <c r="N8" s="5">
        <v>3077.2912500000007</v>
      </c>
      <c r="O8" s="5">
        <v>3265.1437500000002</v>
      </c>
      <c r="P8" s="5">
        <v>4363.6725000000006</v>
      </c>
    </row>
    <row r="9" spans="1:16" x14ac:dyDescent="0.2">
      <c r="A9" s="58"/>
      <c r="B9" s="58"/>
      <c r="C9" s="58"/>
      <c r="D9" s="58"/>
      <c r="E9" s="58"/>
      <c r="F9" s="58"/>
      <c r="G9" s="58"/>
      <c r="H9" s="58"/>
      <c r="I9" s="58"/>
      <c r="J9" s="58"/>
      <c r="K9" s="58"/>
      <c r="L9" s="58"/>
      <c r="M9" s="58"/>
      <c r="N9" s="58"/>
      <c r="O9" s="58"/>
      <c r="P9" s="58"/>
    </row>
    <row r="10" spans="1:16" ht="22" thickBot="1" x14ac:dyDescent="0.3">
      <c r="A10" s="59" t="s">
        <v>21</v>
      </c>
      <c r="B10" s="59"/>
      <c r="C10" s="59"/>
      <c r="D10" s="59"/>
      <c r="E10" s="59"/>
      <c r="F10" s="59"/>
      <c r="G10" s="59"/>
      <c r="H10" s="59"/>
      <c r="I10" s="59"/>
      <c r="J10" s="59"/>
      <c r="K10" s="59"/>
      <c r="L10" s="59"/>
      <c r="M10" s="59"/>
      <c r="N10" s="59"/>
      <c r="O10" s="59"/>
      <c r="P10" s="59"/>
    </row>
    <row r="11" spans="1:16" ht="19" thickTop="1" thickBot="1" x14ac:dyDescent="0.25">
      <c r="A11" s="2" t="s">
        <v>2</v>
      </c>
      <c r="B11" s="2"/>
      <c r="C11" s="2" t="s">
        <v>3</v>
      </c>
      <c r="D11" s="2" t="s">
        <v>4</v>
      </c>
      <c r="E11" s="2" t="s">
        <v>5</v>
      </c>
      <c r="F11" s="2" t="s">
        <v>6</v>
      </c>
      <c r="G11" s="2" t="s">
        <v>7</v>
      </c>
      <c r="H11" s="2" t="s">
        <v>8</v>
      </c>
      <c r="I11" s="2" t="s">
        <v>9</v>
      </c>
      <c r="J11" s="2" t="s">
        <v>10</v>
      </c>
      <c r="K11" s="2" t="s">
        <v>11</v>
      </c>
      <c r="L11" s="2" t="s">
        <v>12</v>
      </c>
      <c r="M11" s="2" t="s">
        <v>13</v>
      </c>
      <c r="N11" s="2" t="s">
        <v>14</v>
      </c>
      <c r="O11" s="2" t="s">
        <v>15</v>
      </c>
      <c r="P11" s="2" t="s">
        <v>16</v>
      </c>
    </row>
    <row r="12" spans="1:16" x14ac:dyDescent="0.2">
      <c r="A12" s="3" t="s">
        <v>17</v>
      </c>
      <c r="B12" s="4"/>
      <c r="C12" s="5">
        <v>1786.6406250000002</v>
      </c>
      <c r="D12" s="5">
        <v>1761.5812500000002</v>
      </c>
      <c r="E12" s="5">
        <v>1982.1037500000002</v>
      </c>
      <c r="F12" s="5">
        <v>1888.7343750000002</v>
      </c>
      <c r="G12" s="5">
        <v>2339.9887500000004</v>
      </c>
      <c r="H12" s="5">
        <v>2729.9868750000005</v>
      </c>
      <c r="I12" s="5">
        <v>2060.8087500000001</v>
      </c>
      <c r="J12" s="5">
        <v>4635.6131250000008</v>
      </c>
      <c r="K12" s="5">
        <v>5736.1837500000011</v>
      </c>
      <c r="L12" s="5">
        <v>3469.7025000000003</v>
      </c>
      <c r="M12" s="5">
        <v>4749.4012500000008</v>
      </c>
      <c r="N12" s="5">
        <v>2348.7131250000002</v>
      </c>
      <c r="O12" s="5">
        <v>2348.7131250000002</v>
      </c>
      <c r="P12" s="5">
        <v>2489.6025000000004</v>
      </c>
    </row>
    <row r="13" spans="1:16" x14ac:dyDescent="0.2">
      <c r="A13" s="3" t="s">
        <v>18</v>
      </c>
      <c r="B13" s="4"/>
      <c r="C13" s="5">
        <v>2215.4343750000003</v>
      </c>
      <c r="D13" s="5">
        <v>2153.0643750000004</v>
      </c>
      <c r="E13" s="5">
        <v>2455.2618750000001</v>
      </c>
      <c r="F13" s="5">
        <v>2186.848125</v>
      </c>
      <c r="G13" s="5">
        <v>2940.3</v>
      </c>
      <c r="H13" s="5">
        <v>3432.3918750000007</v>
      </c>
      <c r="I13" s="5">
        <v>2388.0656250000006</v>
      </c>
      <c r="J13" s="5">
        <v>5920.5093750000005</v>
      </c>
      <c r="K13" s="5">
        <v>7196.6812500000005</v>
      </c>
      <c r="L13" s="5">
        <v>4519.7831250000008</v>
      </c>
      <c r="M13" s="5">
        <v>5543.6906250000002</v>
      </c>
      <c r="N13" s="5">
        <v>2696.3887500000005</v>
      </c>
      <c r="O13" s="5">
        <v>2714.7656250000005</v>
      </c>
      <c r="P13" s="5">
        <v>3063.9262500000004</v>
      </c>
    </row>
    <row r="14" spans="1:16" x14ac:dyDescent="0.2">
      <c r="A14" s="3" t="s">
        <v>19</v>
      </c>
      <c r="B14" s="4"/>
      <c r="C14" s="5">
        <v>2646.2700000000004</v>
      </c>
      <c r="D14" s="5">
        <v>2593.5525000000002</v>
      </c>
      <c r="E14" s="5">
        <v>2928.4200000000005</v>
      </c>
      <c r="F14" s="5">
        <v>2484.9618750000004</v>
      </c>
      <c r="G14" s="5">
        <v>3538.5693750000009</v>
      </c>
      <c r="H14" s="5">
        <v>4130.7131250000011</v>
      </c>
      <c r="I14" s="5">
        <v>2725.5318750000006</v>
      </c>
      <c r="J14" s="5">
        <v>7199.2800000000007</v>
      </c>
      <c r="K14" s="5">
        <v>8651.0531250000022</v>
      </c>
      <c r="L14" s="5">
        <v>5041.0181250000005</v>
      </c>
      <c r="M14" s="5">
        <v>6340.0218750000004</v>
      </c>
      <c r="N14" s="5">
        <v>2745.9506250000004</v>
      </c>
      <c r="O14" s="5">
        <v>2909.3006250000008</v>
      </c>
      <c r="P14" s="5">
        <v>3711.7575000000006</v>
      </c>
    </row>
    <row r="15" spans="1:16" x14ac:dyDescent="0.2">
      <c r="A15" s="3" t="s">
        <v>20</v>
      </c>
      <c r="B15" s="4"/>
      <c r="C15" s="5">
        <v>3077.1056250000001</v>
      </c>
      <c r="D15" s="5">
        <v>3029.9568750000008</v>
      </c>
      <c r="E15" s="5">
        <v>3405.6618750000002</v>
      </c>
      <c r="F15" s="5">
        <v>2785.1175000000003</v>
      </c>
      <c r="G15" s="5">
        <v>4134.7968750000009</v>
      </c>
      <c r="H15" s="5">
        <v>4833.1181250000009</v>
      </c>
      <c r="I15" s="5">
        <v>3060.9562500000002</v>
      </c>
      <c r="J15" s="5">
        <v>8482.1343750000015</v>
      </c>
      <c r="K15" s="5">
        <v>10107.466875000002</v>
      </c>
      <c r="L15" s="5">
        <v>5562.2531250000002</v>
      </c>
      <c r="M15" s="5">
        <v>7134.3112500000007</v>
      </c>
      <c r="N15" s="5">
        <v>3077.2912500000007</v>
      </c>
      <c r="O15" s="5">
        <v>3269.2275000000004</v>
      </c>
      <c r="P15" s="5">
        <v>4363.6725000000006</v>
      </c>
    </row>
    <row r="16" spans="1:16" x14ac:dyDescent="0.2">
      <c r="A16" s="3" t="s">
        <v>22</v>
      </c>
      <c r="B16" s="4"/>
      <c r="C16" s="5">
        <v>3567.1556250000003</v>
      </c>
      <c r="D16" s="5">
        <v>3470.4450000000006</v>
      </c>
      <c r="E16" s="5">
        <v>3684.8418750000005</v>
      </c>
      <c r="F16" s="5">
        <v>3083.2312500000003</v>
      </c>
      <c r="G16" s="5">
        <v>4363.4868750000005</v>
      </c>
      <c r="H16" s="5">
        <v>5533.4812500000007</v>
      </c>
      <c r="I16" s="5">
        <v>3396.3806250000002</v>
      </c>
      <c r="J16" s="5">
        <v>9762.9468750000015</v>
      </c>
      <c r="K16" s="5">
        <v>11563.880625000003</v>
      </c>
      <c r="L16" s="5">
        <v>6085.5300000000007</v>
      </c>
      <c r="M16" s="5">
        <v>7930.6425000000008</v>
      </c>
      <c r="N16" s="5">
        <v>3455.5950000000007</v>
      </c>
      <c r="O16" s="5">
        <v>3627.1125000000002</v>
      </c>
      <c r="P16" s="5">
        <v>4560.2493750000003</v>
      </c>
    </row>
    <row r="17" spans="1:16" x14ac:dyDescent="0.2">
      <c r="A17" s="3" t="s">
        <v>23</v>
      </c>
      <c r="B17" s="4"/>
      <c r="C17" s="5">
        <v>3916.3162500000008</v>
      </c>
      <c r="D17" s="5">
        <v>3835.3837500000004</v>
      </c>
      <c r="E17" s="5">
        <v>4125.3300000000008</v>
      </c>
      <c r="F17" s="5">
        <v>3509.9831250000007</v>
      </c>
      <c r="G17" s="5">
        <v>4784.1131250000008</v>
      </c>
      <c r="H17" s="5">
        <v>6139.9181250000011</v>
      </c>
      <c r="I17" s="5">
        <v>3848.1918750000004</v>
      </c>
      <c r="J17" s="5">
        <v>11107.057500000003</v>
      </c>
      <c r="K17" s="5">
        <v>13022.336250000002</v>
      </c>
      <c r="L17" s="5">
        <v>6621.0581250000005</v>
      </c>
      <c r="M17" s="5">
        <v>8318.598750000001</v>
      </c>
      <c r="N17" s="5">
        <v>3846.150000000001</v>
      </c>
      <c r="O17" s="5">
        <v>4023.7931250000006</v>
      </c>
      <c r="P17" s="5">
        <v>5030.4375000000009</v>
      </c>
    </row>
    <row r="18" spans="1:16" x14ac:dyDescent="0.2">
      <c r="A18" s="3" t="s">
        <v>24</v>
      </c>
      <c r="B18" s="4"/>
      <c r="C18" s="5">
        <v>4265.4768750000003</v>
      </c>
      <c r="D18" s="5">
        <v>4200.3225000000011</v>
      </c>
      <c r="E18" s="5">
        <v>4565.8181250000007</v>
      </c>
      <c r="F18" s="5">
        <v>3936.7350000000006</v>
      </c>
      <c r="G18" s="5">
        <v>5204.739375000001</v>
      </c>
      <c r="H18" s="5">
        <v>6746.3550000000005</v>
      </c>
      <c r="I18" s="5">
        <v>4300.0031250000011</v>
      </c>
      <c r="J18" s="5">
        <v>12451.168125000002</v>
      </c>
      <c r="K18" s="5">
        <v>14480.791875000003</v>
      </c>
      <c r="L18" s="5">
        <v>7156.5862500000003</v>
      </c>
      <c r="M18" s="5">
        <v>8706.5550000000003</v>
      </c>
      <c r="N18" s="5">
        <v>4236.7050000000008</v>
      </c>
      <c r="O18" s="5">
        <v>4420.4737500000001</v>
      </c>
      <c r="P18" s="5">
        <v>5500.6256250000006</v>
      </c>
    </row>
    <row r="19" spans="1:16" x14ac:dyDescent="0.2">
      <c r="A19" s="3" t="s">
        <v>25</v>
      </c>
      <c r="B19" s="4"/>
      <c r="C19" s="5">
        <v>4614.6375000000007</v>
      </c>
      <c r="D19" s="5">
        <v>4565.2612500000005</v>
      </c>
      <c r="E19" s="5">
        <v>5006.3062500000005</v>
      </c>
      <c r="F19" s="5">
        <v>4363.4868750000005</v>
      </c>
      <c r="G19" s="5">
        <v>5625.3656250000004</v>
      </c>
      <c r="H19" s="5">
        <v>7352.7918750000017</v>
      </c>
      <c r="I19" s="5">
        <v>4751.8143750000008</v>
      </c>
      <c r="J19" s="5">
        <v>13795.278750000001</v>
      </c>
      <c r="K19" s="5">
        <v>15939.247500000001</v>
      </c>
      <c r="L19" s="5">
        <v>7692.114375000001</v>
      </c>
      <c r="M19" s="5">
        <v>9094.5112500000014</v>
      </c>
      <c r="N19" s="5">
        <v>4627.2600000000011</v>
      </c>
      <c r="O19" s="5">
        <v>4817.154375000001</v>
      </c>
      <c r="P19" s="5">
        <v>5970.8137500000012</v>
      </c>
    </row>
    <row r="20" spans="1:16" x14ac:dyDescent="0.2">
      <c r="A20" s="3" t="s">
        <v>26</v>
      </c>
      <c r="B20" s="4"/>
      <c r="C20" s="5">
        <v>4963.7981250000003</v>
      </c>
      <c r="D20" s="5">
        <v>4930.2000000000007</v>
      </c>
      <c r="E20" s="5">
        <v>5446.7943750000004</v>
      </c>
      <c r="F20" s="5">
        <v>4790.2387500000004</v>
      </c>
      <c r="G20" s="5">
        <v>6045.9918750000015</v>
      </c>
      <c r="H20" s="5">
        <v>7959.2287500000011</v>
      </c>
      <c r="I20" s="5">
        <v>5203.6256250000006</v>
      </c>
      <c r="J20" s="5">
        <v>15139.389375000002</v>
      </c>
      <c r="K20" s="5">
        <v>17397.703125000004</v>
      </c>
      <c r="L20" s="5">
        <v>8227.6424999999999</v>
      </c>
      <c r="M20" s="5">
        <v>9482.4675000000007</v>
      </c>
      <c r="N20" s="5">
        <v>5017.8150000000005</v>
      </c>
      <c r="O20" s="5">
        <v>5213.8350000000009</v>
      </c>
      <c r="P20" s="5">
        <v>6441.0018750000008</v>
      </c>
    </row>
    <row r="21" spans="1:16" x14ac:dyDescent="0.2">
      <c r="A21" s="3" t="s">
        <v>27</v>
      </c>
      <c r="B21" s="4"/>
      <c r="C21" s="5">
        <v>5312.9587500000007</v>
      </c>
      <c r="D21" s="5">
        <v>5295.138750000001</v>
      </c>
      <c r="E21" s="5">
        <v>5887.2825000000012</v>
      </c>
      <c r="F21" s="5">
        <v>5216.9906250000013</v>
      </c>
      <c r="G21" s="5">
        <v>6466.6181250000009</v>
      </c>
      <c r="H21" s="5">
        <v>8565.6656250000015</v>
      </c>
      <c r="I21" s="5">
        <v>5655.4368750000012</v>
      </c>
      <c r="J21" s="5">
        <v>16483.500000000004</v>
      </c>
      <c r="K21" s="5">
        <v>18856.158750000002</v>
      </c>
      <c r="L21" s="5">
        <v>8763.1706250000007</v>
      </c>
      <c r="M21" s="5">
        <v>9870.4237500000017</v>
      </c>
      <c r="N21" s="5">
        <v>5408.3700000000008</v>
      </c>
      <c r="O21" s="5">
        <v>5610.515625</v>
      </c>
      <c r="P21" s="5">
        <v>6911.1900000000014</v>
      </c>
    </row>
    <row r="22" spans="1:16" x14ac:dyDescent="0.2">
      <c r="A22" s="3" t="s">
        <v>28</v>
      </c>
      <c r="B22" s="4"/>
      <c r="C22" s="5">
        <v>6031.6987500000005</v>
      </c>
      <c r="D22" s="5">
        <v>6021.489375000001</v>
      </c>
      <c r="E22" s="5">
        <v>6605.4656250000007</v>
      </c>
      <c r="F22" s="5">
        <v>5672.3287500000006</v>
      </c>
      <c r="G22" s="5">
        <v>6995.4637500000017</v>
      </c>
      <c r="H22" s="5">
        <v>9174.1443750000017</v>
      </c>
      <c r="I22" s="5">
        <v>5858.1393750000007</v>
      </c>
      <c r="J22" s="5">
        <v>17701.014375000002</v>
      </c>
      <c r="K22" s="5">
        <v>19879.695000000003</v>
      </c>
      <c r="L22" s="5">
        <v>11979.680625000003</v>
      </c>
      <c r="M22" s="5">
        <v>12829.100625000001</v>
      </c>
      <c r="N22" s="5">
        <v>5707.0406250000005</v>
      </c>
      <c r="O22" s="5">
        <v>5878.5581250000005</v>
      </c>
      <c r="P22" s="5">
        <v>7360.9593750000004</v>
      </c>
    </row>
    <row r="23" spans="1:16" x14ac:dyDescent="0.2">
      <c r="A23" s="3" t="s">
        <v>29</v>
      </c>
      <c r="B23" s="4"/>
      <c r="C23" s="5">
        <v>6750.4387500000012</v>
      </c>
      <c r="D23" s="5">
        <v>6747.8400000000011</v>
      </c>
      <c r="E23" s="5">
        <v>7323.6487500000003</v>
      </c>
      <c r="F23" s="5">
        <v>6127.6668750000017</v>
      </c>
      <c r="G23" s="5">
        <v>7524.3093750000007</v>
      </c>
      <c r="H23" s="5">
        <v>9782.6231250000019</v>
      </c>
      <c r="I23" s="5">
        <v>6060.841875000001</v>
      </c>
      <c r="J23" s="5">
        <v>18918.528750000001</v>
      </c>
      <c r="K23" s="5">
        <v>20903.231250000004</v>
      </c>
      <c r="L23" s="5">
        <v>15196.190625000001</v>
      </c>
      <c r="M23" s="5">
        <v>15787.777500000004</v>
      </c>
      <c r="N23" s="5">
        <v>6005.7112500000003</v>
      </c>
      <c r="O23" s="5">
        <v>6146.6006250000009</v>
      </c>
      <c r="P23" s="5">
        <v>7810.7287500000011</v>
      </c>
    </row>
    <row r="24" spans="1:16" x14ac:dyDescent="0.2">
      <c r="A24" s="3" t="s">
        <v>30</v>
      </c>
      <c r="B24" s="4"/>
      <c r="C24" s="5">
        <v>7469.1787500000009</v>
      </c>
      <c r="D24" s="5">
        <v>7474.1906250000002</v>
      </c>
      <c r="E24" s="5">
        <v>8041.8318750000008</v>
      </c>
      <c r="F24" s="5">
        <v>6583.005000000001</v>
      </c>
      <c r="G24" s="5">
        <v>8053.1550000000007</v>
      </c>
      <c r="H24" s="5">
        <v>10391.101875</v>
      </c>
      <c r="I24" s="5">
        <v>6263.5443750000013</v>
      </c>
      <c r="J24" s="5">
        <v>20136.043125000004</v>
      </c>
      <c r="K24" s="5">
        <v>21926.767500000002</v>
      </c>
      <c r="L24" s="5">
        <v>18412.700625000001</v>
      </c>
      <c r="M24" s="5">
        <v>18746.454375000001</v>
      </c>
      <c r="N24" s="5">
        <v>6304.3818750000009</v>
      </c>
      <c r="O24" s="5">
        <v>6414.6431250000014</v>
      </c>
      <c r="P24" s="5">
        <v>8260.4981250000019</v>
      </c>
    </row>
    <row r="25" spans="1:16" x14ac:dyDescent="0.2">
      <c r="A25" s="3" t="s">
        <v>31</v>
      </c>
      <c r="B25" s="4"/>
      <c r="C25" s="5">
        <v>8187.9187500000016</v>
      </c>
      <c r="D25" s="5">
        <v>8200.5412500000002</v>
      </c>
      <c r="E25" s="5">
        <v>8760.0150000000012</v>
      </c>
      <c r="F25" s="5">
        <v>7038.3431250000012</v>
      </c>
      <c r="G25" s="5">
        <v>8582.0006250000006</v>
      </c>
      <c r="H25" s="5">
        <v>10999.580625000002</v>
      </c>
      <c r="I25" s="5">
        <v>6466.2468750000007</v>
      </c>
      <c r="J25" s="5">
        <v>21353.557500000003</v>
      </c>
      <c r="K25" s="5">
        <v>22950.303750000003</v>
      </c>
      <c r="L25" s="5">
        <v>21629.210625000003</v>
      </c>
      <c r="M25" s="5">
        <v>21705.131250000002</v>
      </c>
      <c r="N25" s="5">
        <v>6603.0525000000016</v>
      </c>
      <c r="O25" s="5">
        <v>6682.685625000001</v>
      </c>
      <c r="P25" s="5">
        <v>8710.2674999999999</v>
      </c>
    </row>
    <row r="26" spans="1:16" x14ac:dyDescent="0.2">
      <c r="A26" s="3" t="s">
        <v>32</v>
      </c>
      <c r="B26" s="4"/>
      <c r="C26" s="5">
        <v>8906.6587500000005</v>
      </c>
      <c r="D26" s="5">
        <v>8926.8918750000012</v>
      </c>
      <c r="E26" s="5">
        <v>9478.1981250000008</v>
      </c>
      <c r="F26" s="5">
        <v>7493.6812500000005</v>
      </c>
      <c r="G26" s="5">
        <v>9110.8462500000005</v>
      </c>
      <c r="H26" s="5">
        <v>11608.059375000001</v>
      </c>
      <c r="I26" s="5">
        <v>6668.9493750000011</v>
      </c>
      <c r="J26" s="5">
        <v>22571.071875000001</v>
      </c>
      <c r="K26" s="5">
        <v>23973.840000000004</v>
      </c>
      <c r="L26" s="5">
        <v>24845.720625000005</v>
      </c>
      <c r="M26" s="5">
        <v>24663.808125000007</v>
      </c>
      <c r="N26" s="5">
        <v>6901.7231250000013</v>
      </c>
      <c r="O26" s="5">
        <v>6950.7281250000005</v>
      </c>
      <c r="P26" s="5">
        <v>9160.0368750000016</v>
      </c>
    </row>
    <row r="27" spans="1:16" x14ac:dyDescent="0.2">
      <c r="A27" s="3" t="s">
        <v>33</v>
      </c>
      <c r="B27" s="4"/>
      <c r="C27" s="5">
        <v>9625.3987500000003</v>
      </c>
      <c r="D27" s="5">
        <v>9653.2425000000003</v>
      </c>
      <c r="E27" s="5">
        <v>10196.381250000002</v>
      </c>
      <c r="F27" s="5">
        <v>7949.0193750000008</v>
      </c>
      <c r="G27" s="5">
        <v>9639.6918750000023</v>
      </c>
      <c r="H27" s="5">
        <v>12216.538125000001</v>
      </c>
      <c r="I27" s="5">
        <v>6871.6518750000005</v>
      </c>
      <c r="J27" s="5">
        <v>23788.586250000004</v>
      </c>
      <c r="K27" s="5">
        <v>24997.376250000001</v>
      </c>
      <c r="L27" s="5">
        <v>28062.230625000004</v>
      </c>
      <c r="M27" s="5">
        <v>27622.485000000004</v>
      </c>
      <c r="N27" s="5">
        <v>7200.3937500000002</v>
      </c>
      <c r="O27" s="5">
        <v>7218.770625000001</v>
      </c>
      <c r="P27" s="5">
        <v>9609.8062500000015</v>
      </c>
    </row>
    <row r="28" spans="1:16" x14ac:dyDescent="0.2">
      <c r="A28" s="3" t="s">
        <v>34</v>
      </c>
      <c r="B28" s="4"/>
      <c r="C28" s="5">
        <v>10344.138750000002</v>
      </c>
      <c r="D28" s="5">
        <v>10379.593125000001</v>
      </c>
      <c r="E28" s="5">
        <v>10914.564375000002</v>
      </c>
      <c r="F28" s="5">
        <v>8404.3575000000019</v>
      </c>
      <c r="G28" s="5">
        <v>10168.537500000002</v>
      </c>
      <c r="H28" s="5">
        <v>12825.016875000001</v>
      </c>
      <c r="I28" s="5">
        <v>7074.3543750000017</v>
      </c>
      <c r="J28" s="5">
        <v>25006.100625000006</v>
      </c>
      <c r="K28" s="5">
        <v>26020.912500000002</v>
      </c>
      <c r="L28" s="5">
        <v>31278.740625000006</v>
      </c>
      <c r="M28" s="5">
        <v>30581.161875000005</v>
      </c>
      <c r="N28" s="5">
        <v>7499.0643750000008</v>
      </c>
      <c r="O28" s="5">
        <v>7486.8131250000006</v>
      </c>
      <c r="P28" s="5">
        <v>10059.575625000001</v>
      </c>
    </row>
    <row r="29" spans="1:16" x14ac:dyDescent="0.2">
      <c r="A29" s="3" t="s">
        <v>35</v>
      </c>
      <c r="B29" s="4"/>
      <c r="C29" s="5">
        <v>11062.878750000002</v>
      </c>
      <c r="D29" s="5">
        <v>11105.94375</v>
      </c>
      <c r="E29" s="5">
        <v>11632.747500000001</v>
      </c>
      <c r="F29" s="5">
        <v>8859.6956250000003</v>
      </c>
      <c r="G29" s="5">
        <v>10697.383125000002</v>
      </c>
      <c r="H29" s="5">
        <v>13433.495625000003</v>
      </c>
      <c r="I29" s="5">
        <v>7277.0568750000011</v>
      </c>
      <c r="J29" s="5">
        <v>26223.615000000005</v>
      </c>
      <c r="K29" s="5">
        <v>27044.448750000007</v>
      </c>
      <c r="L29" s="5">
        <v>34495.250625000008</v>
      </c>
      <c r="M29" s="5">
        <v>33539.838750000003</v>
      </c>
      <c r="N29" s="5">
        <v>7797.7350000000006</v>
      </c>
      <c r="O29" s="5">
        <v>7754.8556250000011</v>
      </c>
      <c r="P29" s="5">
        <v>10509.345000000001</v>
      </c>
    </row>
    <row r="30" spans="1:16" x14ac:dyDescent="0.2">
      <c r="A30" s="3" t="s">
        <v>36</v>
      </c>
      <c r="B30" s="4"/>
      <c r="C30" s="5">
        <v>11781.618750000001</v>
      </c>
      <c r="D30" s="5">
        <v>11832.294375000001</v>
      </c>
      <c r="E30" s="5">
        <v>12350.930625000003</v>
      </c>
      <c r="F30" s="5">
        <v>9315.0337500000005</v>
      </c>
      <c r="G30" s="5">
        <v>11226.228750000002</v>
      </c>
      <c r="H30" s="5">
        <v>14041.974375000003</v>
      </c>
      <c r="I30" s="5">
        <v>7479.7593750000005</v>
      </c>
      <c r="J30" s="5">
        <v>27441.129375000004</v>
      </c>
      <c r="K30" s="5">
        <v>28067.985000000004</v>
      </c>
      <c r="L30" s="5">
        <v>37711.760625000003</v>
      </c>
      <c r="M30" s="5">
        <v>36498.515625000007</v>
      </c>
      <c r="N30" s="5">
        <v>8096.4056250000012</v>
      </c>
      <c r="O30" s="5">
        <v>8022.8981250000015</v>
      </c>
      <c r="P30" s="5">
        <v>10959.114375000003</v>
      </c>
    </row>
    <row r="31" spans="1:16" x14ac:dyDescent="0.2">
      <c r="A31" s="3" t="s">
        <v>37</v>
      </c>
      <c r="B31" s="4"/>
      <c r="C31" s="5">
        <v>12500.358750000003</v>
      </c>
      <c r="D31" s="5">
        <v>12558.645000000002</v>
      </c>
      <c r="E31" s="5">
        <v>13069.113750000002</v>
      </c>
      <c r="F31" s="5">
        <v>9770.3718750000025</v>
      </c>
      <c r="G31" s="5">
        <v>11755.074375000002</v>
      </c>
      <c r="H31" s="5">
        <v>14650.453125000002</v>
      </c>
      <c r="I31" s="5">
        <v>7682.4618750000009</v>
      </c>
      <c r="J31" s="5">
        <v>28658.643750000003</v>
      </c>
      <c r="K31" s="5">
        <v>29091.521250000005</v>
      </c>
      <c r="L31" s="5">
        <v>40928.270625000005</v>
      </c>
      <c r="M31" s="5">
        <v>39457.192500000005</v>
      </c>
      <c r="N31" s="5">
        <v>8395.0762500000019</v>
      </c>
      <c r="O31" s="5">
        <v>8290.9406250000011</v>
      </c>
      <c r="P31" s="5">
        <v>11408.883750000003</v>
      </c>
    </row>
    <row r="32" spans="1:16" x14ac:dyDescent="0.2">
      <c r="A32" s="3" t="s">
        <v>38</v>
      </c>
      <c r="B32" s="4"/>
      <c r="C32" s="5">
        <v>13002.660000000002</v>
      </c>
      <c r="D32" s="5">
        <v>12937.876875000002</v>
      </c>
      <c r="E32" s="5">
        <v>13325.833125000003</v>
      </c>
      <c r="F32" s="5">
        <v>10225.710000000001</v>
      </c>
      <c r="G32" s="5">
        <v>12185.910000000002</v>
      </c>
      <c r="H32" s="5">
        <v>15381.444375000001</v>
      </c>
      <c r="I32" s="5">
        <v>8026.0537500000009</v>
      </c>
      <c r="J32" s="5">
        <v>28957.314375000005</v>
      </c>
      <c r="K32" s="5">
        <v>29968.042500000007</v>
      </c>
      <c r="L32" s="5">
        <v>41143.224375000005</v>
      </c>
      <c r="M32" s="5">
        <v>39802.269375000003</v>
      </c>
      <c r="N32" s="5">
        <v>8834.6362500000014</v>
      </c>
      <c r="O32" s="5">
        <v>8734.5843750000022</v>
      </c>
      <c r="P32" s="5">
        <v>11895.406875000001</v>
      </c>
    </row>
    <row r="33" spans="1:16" x14ac:dyDescent="0.2">
      <c r="A33" s="3" t="s">
        <v>39</v>
      </c>
      <c r="B33" s="4"/>
      <c r="C33" s="5">
        <v>13504.961250000002</v>
      </c>
      <c r="D33" s="5">
        <v>13317.108750000003</v>
      </c>
      <c r="E33" s="5">
        <v>13582.552500000003</v>
      </c>
      <c r="F33" s="5">
        <v>10681.048125000001</v>
      </c>
      <c r="G33" s="5">
        <v>12616.745625000003</v>
      </c>
      <c r="H33" s="5">
        <v>16112.435625000002</v>
      </c>
      <c r="I33" s="5">
        <v>8369.645625000001</v>
      </c>
      <c r="J33" s="5">
        <v>29255.985000000004</v>
      </c>
      <c r="K33" s="5">
        <v>30844.563750000005</v>
      </c>
      <c r="L33" s="5">
        <v>41358.178125000006</v>
      </c>
      <c r="M33" s="5">
        <v>40147.346250000002</v>
      </c>
      <c r="N33" s="5">
        <v>9274.1962500000009</v>
      </c>
      <c r="O33" s="5">
        <v>9178.2281250000015</v>
      </c>
      <c r="P33" s="5">
        <v>12381.930000000002</v>
      </c>
    </row>
    <row r="34" spans="1:16" x14ac:dyDescent="0.2">
      <c r="A34" s="3" t="s">
        <v>40</v>
      </c>
      <c r="B34" s="4"/>
      <c r="C34" s="5">
        <v>14007.262500000001</v>
      </c>
      <c r="D34" s="5">
        <v>13696.340625000001</v>
      </c>
      <c r="E34" s="5">
        <v>13839.271875</v>
      </c>
      <c r="F34" s="5">
        <v>11136.386250000001</v>
      </c>
      <c r="G34" s="5">
        <v>13047.581250000001</v>
      </c>
      <c r="H34" s="5">
        <v>16843.426875000001</v>
      </c>
      <c r="I34" s="5">
        <v>8713.2375000000011</v>
      </c>
      <c r="J34" s="5">
        <v>29554.655625000003</v>
      </c>
      <c r="K34" s="5">
        <v>31721.085000000006</v>
      </c>
      <c r="L34" s="5">
        <v>41573.131875000006</v>
      </c>
      <c r="M34" s="5">
        <v>40492.423125000001</v>
      </c>
      <c r="N34" s="5">
        <v>9713.7562500000022</v>
      </c>
      <c r="O34" s="5">
        <v>9621.8718750000025</v>
      </c>
      <c r="P34" s="5">
        <v>12868.453125</v>
      </c>
    </row>
    <row r="35" spans="1:16" x14ac:dyDescent="0.2">
      <c r="A35" s="3" t="s">
        <v>41</v>
      </c>
      <c r="B35" s="4"/>
      <c r="C35" s="5">
        <v>14509.563750000001</v>
      </c>
      <c r="D35" s="5">
        <v>14075.572500000002</v>
      </c>
      <c r="E35" s="5">
        <v>14095.991250000001</v>
      </c>
      <c r="F35" s="5">
        <v>11591.724375000003</v>
      </c>
      <c r="G35" s="5">
        <v>13478.416875000003</v>
      </c>
      <c r="H35" s="5">
        <v>17574.418125000004</v>
      </c>
      <c r="I35" s="5">
        <v>9056.8293750000012</v>
      </c>
      <c r="J35" s="5">
        <v>29853.326250000002</v>
      </c>
      <c r="K35" s="5">
        <v>32597.606250000008</v>
      </c>
      <c r="L35" s="5">
        <v>41788.085625000007</v>
      </c>
      <c r="M35" s="5">
        <v>40837.500000000007</v>
      </c>
      <c r="N35" s="5">
        <v>10153.316250000002</v>
      </c>
      <c r="O35" s="5">
        <v>10065.515625000002</v>
      </c>
      <c r="P35" s="5">
        <v>13354.976250000002</v>
      </c>
    </row>
    <row r="36" spans="1:16" x14ac:dyDescent="0.2">
      <c r="A36" s="3" t="s">
        <v>42</v>
      </c>
      <c r="B36" s="4"/>
      <c r="C36" s="5">
        <v>15011.865000000003</v>
      </c>
      <c r="D36" s="5">
        <v>14454.804375000002</v>
      </c>
      <c r="E36" s="5">
        <v>14352.710625000002</v>
      </c>
      <c r="F36" s="5">
        <v>12047.0625</v>
      </c>
      <c r="G36" s="5">
        <v>13909.252500000002</v>
      </c>
      <c r="H36" s="5">
        <v>18305.409375000003</v>
      </c>
      <c r="I36" s="5">
        <v>9400.4212500000012</v>
      </c>
      <c r="J36" s="5">
        <v>30151.996875000001</v>
      </c>
      <c r="K36" s="5">
        <v>33474.127500000002</v>
      </c>
      <c r="L36" s="5">
        <v>42003.039375000008</v>
      </c>
      <c r="M36" s="5">
        <v>41182.576875000006</v>
      </c>
      <c r="N36" s="5">
        <v>10592.876250000001</v>
      </c>
      <c r="O36" s="5">
        <v>10509.159375000001</v>
      </c>
      <c r="P36" s="5">
        <v>13841.499375000003</v>
      </c>
    </row>
    <row r="37" spans="1:16" x14ac:dyDescent="0.2">
      <c r="A37" s="3" t="s">
        <v>43</v>
      </c>
      <c r="B37" s="4"/>
      <c r="C37" s="5">
        <v>15514.166250000002</v>
      </c>
      <c r="D37" s="5">
        <v>14834.036250000003</v>
      </c>
      <c r="E37" s="5">
        <v>14609.430000000002</v>
      </c>
      <c r="F37" s="5">
        <v>12502.400625000002</v>
      </c>
      <c r="G37" s="5">
        <v>14340.088125000002</v>
      </c>
      <c r="H37" s="5">
        <v>19036.400625000002</v>
      </c>
      <c r="I37" s="5">
        <v>9744.0131250000013</v>
      </c>
      <c r="J37" s="5">
        <v>30450.667500000007</v>
      </c>
      <c r="K37" s="5">
        <v>34350.648750000008</v>
      </c>
      <c r="L37" s="5">
        <v>42217.993125000008</v>
      </c>
      <c r="M37" s="5">
        <v>41527.653750000005</v>
      </c>
      <c r="N37" s="5">
        <v>11032.436250000002</v>
      </c>
      <c r="O37" s="5">
        <v>10952.803125000002</v>
      </c>
      <c r="P37" s="5">
        <v>14328.022500000001</v>
      </c>
    </row>
    <row r="38" spans="1:16" x14ac:dyDescent="0.2">
      <c r="A38" s="3" t="s">
        <v>44</v>
      </c>
      <c r="B38" s="4"/>
      <c r="C38" s="5">
        <v>16016.467500000002</v>
      </c>
      <c r="D38" s="5">
        <v>15213.268125000002</v>
      </c>
      <c r="E38" s="5">
        <v>14866.149375000003</v>
      </c>
      <c r="F38" s="5">
        <v>12957.738750000002</v>
      </c>
      <c r="G38" s="5">
        <v>14770.923750000002</v>
      </c>
      <c r="H38" s="5">
        <v>19767.391875000001</v>
      </c>
      <c r="I38" s="5">
        <v>10087.605000000001</v>
      </c>
      <c r="J38" s="5">
        <v>30749.338125000006</v>
      </c>
      <c r="K38" s="5">
        <v>35227.170000000006</v>
      </c>
      <c r="L38" s="5">
        <v>42432.946875000009</v>
      </c>
      <c r="M38" s="5">
        <v>41872.730625000004</v>
      </c>
      <c r="N38" s="5">
        <v>11471.996250000002</v>
      </c>
      <c r="O38" s="5">
        <v>11396.446875000001</v>
      </c>
      <c r="P38" s="5">
        <v>14814.545625000002</v>
      </c>
    </row>
    <row r="39" spans="1:16" x14ac:dyDescent="0.2">
      <c r="A39" s="3" t="s">
        <v>45</v>
      </c>
      <c r="B39" s="4"/>
      <c r="C39" s="5">
        <v>16518.768750000003</v>
      </c>
      <c r="D39" s="5">
        <v>15592.500000000004</v>
      </c>
      <c r="E39" s="5">
        <v>15122.868750000001</v>
      </c>
      <c r="F39" s="5">
        <v>13413.076875000002</v>
      </c>
      <c r="G39" s="5">
        <v>15201.759375000001</v>
      </c>
      <c r="H39" s="5">
        <v>20498.383125000004</v>
      </c>
      <c r="I39" s="5">
        <v>10431.196875000001</v>
      </c>
      <c r="J39" s="5">
        <v>31048.008750000005</v>
      </c>
      <c r="K39" s="5">
        <v>36103.691250000003</v>
      </c>
      <c r="L39" s="5">
        <v>42647.900625000009</v>
      </c>
      <c r="M39" s="5">
        <v>42217.807500000003</v>
      </c>
      <c r="N39" s="5">
        <v>11911.556250000001</v>
      </c>
      <c r="O39" s="5">
        <v>11840.090625000001</v>
      </c>
      <c r="P39" s="5">
        <v>15301.068750000004</v>
      </c>
    </row>
    <row r="40" spans="1:16" x14ac:dyDescent="0.2">
      <c r="A40" s="3" t="s">
        <v>46</v>
      </c>
      <c r="B40" s="4"/>
      <c r="C40" s="5">
        <v>17021.070000000003</v>
      </c>
      <c r="D40" s="5">
        <v>15971.731875000001</v>
      </c>
      <c r="E40" s="5">
        <v>15379.588125000002</v>
      </c>
      <c r="F40" s="5">
        <v>13868.415000000003</v>
      </c>
      <c r="G40" s="5">
        <v>15632.595000000001</v>
      </c>
      <c r="H40" s="5">
        <v>21229.374375000003</v>
      </c>
      <c r="I40" s="5">
        <v>10774.788750000002</v>
      </c>
      <c r="J40" s="5">
        <v>31346.679375000003</v>
      </c>
      <c r="K40" s="5">
        <v>36980.212500000009</v>
      </c>
      <c r="L40" s="5">
        <v>42862.85437500001</v>
      </c>
      <c r="M40" s="5">
        <v>42562.884375000009</v>
      </c>
      <c r="N40" s="5">
        <v>12351.116250000001</v>
      </c>
      <c r="O40" s="5">
        <v>12283.734375</v>
      </c>
      <c r="P40" s="5">
        <v>15787.591875000002</v>
      </c>
    </row>
    <row r="41" spans="1:16" x14ac:dyDescent="0.2">
      <c r="A41" s="3" t="s">
        <v>47</v>
      </c>
      <c r="B41" s="4"/>
      <c r="C41" s="5">
        <v>17523.371250000004</v>
      </c>
      <c r="D41" s="5">
        <v>16350.963750000003</v>
      </c>
      <c r="E41" s="5">
        <v>15636.307500000003</v>
      </c>
      <c r="F41" s="5">
        <v>14323.753125000001</v>
      </c>
      <c r="G41" s="5">
        <v>16063.430625000003</v>
      </c>
      <c r="H41" s="5">
        <v>21960.365625000002</v>
      </c>
      <c r="I41" s="5">
        <v>11118.380625000003</v>
      </c>
      <c r="J41" s="5">
        <v>31645.350000000006</v>
      </c>
      <c r="K41" s="5">
        <v>37856.733750000007</v>
      </c>
      <c r="L41" s="5">
        <v>43077.808125000003</v>
      </c>
      <c r="M41" s="5">
        <v>42907.961250000008</v>
      </c>
      <c r="N41" s="5">
        <v>12790.676250000002</v>
      </c>
      <c r="O41" s="5">
        <v>12727.378125000001</v>
      </c>
      <c r="P41" s="5">
        <v>16274.115000000003</v>
      </c>
    </row>
    <row r="42" spans="1:16" x14ac:dyDescent="0.2">
      <c r="A42" s="3" t="s">
        <v>48</v>
      </c>
      <c r="B42" s="4"/>
      <c r="C42" s="5">
        <v>18025.672500000001</v>
      </c>
      <c r="D42" s="5">
        <v>16730.195625000004</v>
      </c>
      <c r="E42" s="5">
        <v>15893.026875000003</v>
      </c>
      <c r="F42" s="5">
        <v>14779.091250000001</v>
      </c>
      <c r="G42" s="5">
        <v>16494.266250000001</v>
      </c>
      <c r="H42" s="5">
        <v>22691.356875000005</v>
      </c>
      <c r="I42" s="5">
        <v>11461.972500000002</v>
      </c>
      <c r="J42" s="5">
        <v>31944.020625000005</v>
      </c>
      <c r="K42" s="5">
        <v>38733.255000000005</v>
      </c>
      <c r="L42" s="5">
        <v>43292.761875000004</v>
      </c>
      <c r="M42" s="5">
        <v>43253.038125000006</v>
      </c>
      <c r="N42" s="5">
        <v>13230.236250000002</v>
      </c>
      <c r="O42" s="5">
        <v>13171.021875</v>
      </c>
      <c r="P42" s="5">
        <v>16760.638125000001</v>
      </c>
    </row>
    <row r="43" spans="1:16" x14ac:dyDescent="0.2">
      <c r="A43" s="3" t="s">
        <v>49</v>
      </c>
      <c r="B43" s="4"/>
      <c r="C43" s="5">
        <v>18527.973750000001</v>
      </c>
      <c r="D43" s="5">
        <v>17109.427500000002</v>
      </c>
      <c r="E43" s="5">
        <v>16149.746250000004</v>
      </c>
      <c r="F43" s="5">
        <v>15234.429375000002</v>
      </c>
      <c r="G43" s="5">
        <v>16925.101875000004</v>
      </c>
      <c r="H43" s="5">
        <v>23422.348125000004</v>
      </c>
      <c r="I43" s="5">
        <v>11805.564375000002</v>
      </c>
      <c r="J43" s="5">
        <v>32242.691250000003</v>
      </c>
      <c r="K43" s="5">
        <v>39609.776250000003</v>
      </c>
      <c r="L43" s="5">
        <v>43507.715625000004</v>
      </c>
      <c r="M43" s="5">
        <v>43598.115000000005</v>
      </c>
      <c r="N43" s="5">
        <v>13669.796250000003</v>
      </c>
      <c r="O43" s="5">
        <v>13614.665625000001</v>
      </c>
      <c r="P43" s="5">
        <v>17247.161250000001</v>
      </c>
    </row>
    <row r="44" spans="1:16" x14ac:dyDescent="0.2">
      <c r="A44" s="3" t="s">
        <v>50</v>
      </c>
      <c r="B44" s="4"/>
      <c r="C44" s="5">
        <v>19030.275000000005</v>
      </c>
      <c r="D44" s="5">
        <v>17488.659375000003</v>
      </c>
      <c r="E44" s="5">
        <v>16406.465625000004</v>
      </c>
      <c r="F44" s="5">
        <v>15689.767500000002</v>
      </c>
      <c r="G44" s="5">
        <v>17355.937500000004</v>
      </c>
      <c r="H44" s="5">
        <v>24153.339375000007</v>
      </c>
      <c r="I44" s="5">
        <v>12149.15625</v>
      </c>
      <c r="J44" s="5">
        <v>32541.361875000002</v>
      </c>
      <c r="K44" s="5">
        <v>40486.297500000008</v>
      </c>
      <c r="L44" s="5">
        <v>43722.669375000005</v>
      </c>
      <c r="M44" s="5">
        <v>43943.191875000011</v>
      </c>
      <c r="N44" s="5">
        <v>14109.356250000001</v>
      </c>
      <c r="O44" s="5">
        <v>14058.309375000001</v>
      </c>
      <c r="P44" s="5">
        <v>17733.684375000004</v>
      </c>
    </row>
    <row r="45" spans="1:16" x14ac:dyDescent="0.2">
      <c r="A45" s="3" t="s">
        <v>51</v>
      </c>
      <c r="B45" s="4"/>
      <c r="C45" s="5">
        <v>19532.576250000002</v>
      </c>
      <c r="D45" s="5">
        <v>17867.891250000001</v>
      </c>
      <c r="E45" s="5">
        <v>16663.185000000001</v>
      </c>
      <c r="F45" s="5">
        <v>16145.105625000004</v>
      </c>
      <c r="G45" s="5">
        <v>17786.773125000003</v>
      </c>
      <c r="H45" s="5">
        <v>24884.330625000002</v>
      </c>
      <c r="I45" s="5">
        <v>12492.748125000002</v>
      </c>
      <c r="J45" s="5">
        <v>32840.032500000001</v>
      </c>
      <c r="K45" s="5">
        <v>41362.818750000006</v>
      </c>
      <c r="L45" s="5">
        <v>43937.623125000006</v>
      </c>
      <c r="M45" s="5">
        <v>44288.268750000003</v>
      </c>
      <c r="N45" s="5">
        <v>14548.916250000002</v>
      </c>
      <c r="O45" s="5">
        <v>14501.953125000002</v>
      </c>
      <c r="P45" s="5">
        <v>18220.2075</v>
      </c>
    </row>
    <row r="46" spans="1:16" x14ac:dyDescent="0.2">
      <c r="A46" s="3" t="s">
        <v>52</v>
      </c>
      <c r="B46" s="4"/>
      <c r="C46" s="5">
        <v>20034.877500000002</v>
      </c>
      <c r="D46" s="5">
        <v>18247.123125000002</v>
      </c>
      <c r="E46" s="5">
        <v>16919.904375000002</v>
      </c>
      <c r="F46" s="5">
        <v>16600.443750000002</v>
      </c>
      <c r="G46" s="5">
        <v>18217.608750000003</v>
      </c>
      <c r="H46" s="5">
        <v>25615.321875000001</v>
      </c>
      <c r="I46" s="5">
        <v>12836.340000000002</v>
      </c>
      <c r="J46" s="5">
        <v>33138.703125000007</v>
      </c>
      <c r="K46" s="5">
        <v>42239.340000000004</v>
      </c>
      <c r="L46" s="5">
        <v>44152.576875000006</v>
      </c>
      <c r="M46" s="5">
        <v>44633.345625000009</v>
      </c>
      <c r="N46" s="5">
        <v>14988.476250000002</v>
      </c>
      <c r="O46" s="5">
        <v>14945.596875000001</v>
      </c>
      <c r="P46" s="5">
        <v>18706.730625000004</v>
      </c>
    </row>
    <row r="47" spans="1:16" x14ac:dyDescent="0.2">
      <c r="A47" s="3" t="s">
        <v>53</v>
      </c>
      <c r="B47" s="4"/>
      <c r="C47" s="5">
        <v>20537.178750000003</v>
      </c>
      <c r="D47" s="5">
        <v>18626.355000000003</v>
      </c>
      <c r="E47" s="5">
        <v>17176.623750000002</v>
      </c>
      <c r="F47" s="5">
        <v>17055.781875000001</v>
      </c>
      <c r="G47" s="5">
        <v>18648.444375000003</v>
      </c>
      <c r="H47" s="5">
        <v>26346.313125000004</v>
      </c>
      <c r="I47" s="5">
        <v>13179.931875000002</v>
      </c>
      <c r="J47" s="5">
        <v>33437.373750000006</v>
      </c>
      <c r="K47" s="5">
        <v>43115.861250000009</v>
      </c>
      <c r="L47" s="5">
        <v>44367.530625000007</v>
      </c>
      <c r="M47" s="5">
        <v>44978.422500000008</v>
      </c>
      <c r="N47" s="5">
        <v>15428.036250000003</v>
      </c>
      <c r="O47" s="5">
        <v>15389.240625000004</v>
      </c>
      <c r="P47" s="5">
        <v>19193.253750000003</v>
      </c>
    </row>
    <row r="48" spans="1:16" x14ac:dyDescent="0.2">
      <c r="A48" s="3" t="s">
        <v>54</v>
      </c>
      <c r="B48" s="4"/>
      <c r="C48" s="5">
        <v>21039.480000000003</v>
      </c>
      <c r="D48" s="5">
        <v>19005.586875000005</v>
      </c>
      <c r="E48" s="5">
        <v>17433.343125000003</v>
      </c>
      <c r="F48" s="5">
        <v>17511.120000000003</v>
      </c>
      <c r="G48" s="5">
        <v>19079.280000000002</v>
      </c>
      <c r="H48" s="5">
        <v>27077.304375000003</v>
      </c>
      <c r="I48" s="5">
        <v>13523.523750000002</v>
      </c>
      <c r="J48" s="5">
        <v>33736.044375000005</v>
      </c>
      <c r="K48" s="5">
        <v>43992.382500000007</v>
      </c>
      <c r="L48" s="5">
        <v>44582.484375</v>
      </c>
      <c r="M48" s="5">
        <v>45323.499375000007</v>
      </c>
      <c r="N48" s="5">
        <v>15867.596250000002</v>
      </c>
      <c r="O48" s="5">
        <v>15832.884375000003</v>
      </c>
      <c r="P48" s="5">
        <v>19679.776875000003</v>
      </c>
    </row>
    <row r="49" spans="1:16" x14ac:dyDescent="0.2">
      <c r="A49" s="3" t="s">
        <v>55</v>
      </c>
      <c r="B49" s="4"/>
      <c r="C49" s="5">
        <v>21541.781250000004</v>
      </c>
      <c r="D49" s="5">
        <v>19384.818750000002</v>
      </c>
      <c r="E49" s="5">
        <v>17690.062500000004</v>
      </c>
      <c r="F49" s="5">
        <v>17966.458125000001</v>
      </c>
      <c r="G49" s="5">
        <v>19510.115625000002</v>
      </c>
      <c r="H49" s="5">
        <v>27808.295625000006</v>
      </c>
      <c r="I49" s="5">
        <v>13867.115625</v>
      </c>
      <c r="J49" s="5">
        <v>34034.715000000004</v>
      </c>
      <c r="K49" s="5">
        <v>44868.903750000012</v>
      </c>
      <c r="L49" s="5">
        <v>44797.438125000008</v>
      </c>
      <c r="M49" s="5">
        <v>45668.576250000006</v>
      </c>
      <c r="N49" s="5">
        <v>16307.156250000004</v>
      </c>
      <c r="O49" s="5">
        <v>16276.528125000004</v>
      </c>
      <c r="P49" s="5">
        <v>20166.300000000003</v>
      </c>
    </row>
    <row r="50" spans="1:16" x14ac:dyDescent="0.2">
      <c r="A50" s="3" t="s">
        <v>56</v>
      </c>
      <c r="B50" s="4"/>
      <c r="C50" s="5">
        <v>22044.082500000004</v>
      </c>
      <c r="D50" s="5">
        <v>19764.050625000003</v>
      </c>
      <c r="E50" s="5">
        <v>17946.781875000001</v>
      </c>
      <c r="F50" s="5">
        <v>18421.796250000003</v>
      </c>
      <c r="G50" s="5">
        <v>19940.951250000002</v>
      </c>
      <c r="H50" s="5">
        <v>28539.286875000005</v>
      </c>
      <c r="I50" s="5">
        <v>14210.707500000002</v>
      </c>
      <c r="J50" s="5">
        <v>34333.385625000003</v>
      </c>
      <c r="K50" s="5">
        <v>45745.425000000003</v>
      </c>
      <c r="L50" s="5">
        <v>45012.391875000008</v>
      </c>
      <c r="M50" s="5">
        <v>46013.653125000004</v>
      </c>
      <c r="N50" s="5">
        <v>16746.716250000001</v>
      </c>
      <c r="O50" s="5">
        <v>16720.171875000004</v>
      </c>
      <c r="P50" s="5">
        <v>20652.823125000003</v>
      </c>
    </row>
    <row r="51" spans="1:16" x14ac:dyDescent="0.2">
      <c r="A51" s="3" t="s">
        <v>57</v>
      </c>
      <c r="B51" s="4"/>
      <c r="C51" s="5">
        <v>22546.383750000005</v>
      </c>
      <c r="D51" s="5">
        <v>20143.282500000001</v>
      </c>
      <c r="E51" s="5">
        <v>18203.501250000001</v>
      </c>
      <c r="F51" s="5">
        <v>18877.134375000005</v>
      </c>
      <c r="G51" s="5">
        <v>20371.786875000002</v>
      </c>
      <c r="H51" s="5">
        <v>29270.278125000001</v>
      </c>
      <c r="I51" s="5">
        <v>14554.299375000002</v>
      </c>
      <c r="J51" s="5">
        <v>34632.056250000009</v>
      </c>
      <c r="K51" s="5">
        <v>46621.946250000008</v>
      </c>
      <c r="L51" s="5">
        <v>45227.345625000009</v>
      </c>
      <c r="M51" s="5">
        <v>46358.73000000001</v>
      </c>
      <c r="N51" s="5">
        <v>17186.276250000003</v>
      </c>
      <c r="O51" s="5">
        <v>17163.815625000003</v>
      </c>
      <c r="P51" s="5">
        <v>21139.346250000002</v>
      </c>
    </row>
    <row r="52" spans="1:16" x14ac:dyDescent="0.2">
      <c r="A52" s="3" t="s">
        <v>58</v>
      </c>
      <c r="B52" s="4"/>
      <c r="C52" s="5">
        <v>23114.025000000001</v>
      </c>
      <c r="D52" s="5">
        <v>20897.662500000002</v>
      </c>
      <c r="E52" s="5">
        <v>19117.147500000003</v>
      </c>
      <c r="F52" s="5">
        <v>19399.854375000003</v>
      </c>
      <c r="G52" s="5">
        <v>21125.238750000004</v>
      </c>
      <c r="H52" s="5">
        <v>30142.158750000002</v>
      </c>
      <c r="I52" s="5">
        <v>15076.091250000001</v>
      </c>
      <c r="J52" s="5">
        <v>38053.310625000006</v>
      </c>
      <c r="K52" s="5">
        <v>49661.37000000001</v>
      </c>
      <c r="L52" s="5">
        <v>48707.814375000009</v>
      </c>
      <c r="M52" s="5">
        <v>50017.770000000011</v>
      </c>
      <c r="N52" s="5">
        <v>17842.831875</v>
      </c>
      <c r="O52" s="5">
        <v>18243.039375000004</v>
      </c>
      <c r="P52" s="5">
        <v>22140.978750000006</v>
      </c>
    </row>
    <row r="53" spans="1:16" x14ac:dyDescent="0.2">
      <c r="A53" s="3" t="s">
        <v>59</v>
      </c>
      <c r="B53" s="4"/>
      <c r="C53" s="5">
        <v>23681.666250000006</v>
      </c>
      <c r="D53" s="5">
        <v>21652.042500000003</v>
      </c>
      <c r="E53" s="5">
        <v>20030.793750000004</v>
      </c>
      <c r="F53" s="5">
        <v>19922.574375000004</v>
      </c>
      <c r="G53" s="5">
        <v>21878.690625000003</v>
      </c>
      <c r="H53" s="5">
        <v>31014.039375000008</v>
      </c>
      <c r="I53" s="5">
        <v>15597.883125000002</v>
      </c>
      <c r="J53" s="5">
        <v>41474.565000000002</v>
      </c>
      <c r="K53" s="5">
        <v>52700.793750000004</v>
      </c>
      <c r="L53" s="5">
        <v>52188.283125000009</v>
      </c>
      <c r="M53" s="5">
        <v>53676.810000000012</v>
      </c>
      <c r="N53" s="5">
        <v>18499.387500000004</v>
      </c>
      <c r="O53" s="5">
        <v>19322.263125000001</v>
      </c>
      <c r="P53" s="5">
        <v>23142.611250000005</v>
      </c>
    </row>
    <row r="54" spans="1:16" x14ac:dyDescent="0.2">
      <c r="A54" s="3" t="s">
        <v>60</v>
      </c>
      <c r="B54" s="4"/>
      <c r="C54" s="5">
        <v>24249.307500000003</v>
      </c>
      <c r="D54" s="5">
        <v>22406.422500000004</v>
      </c>
      <c r="E54" s="5">
        <v>20944.440000000002</v>
      </c>
      <c r="F54" s="5">
        <v>20445.294375000001</v>
      </c>
      <c r="G54" s="5">
        <v>22632.142500000005</v>
      </c>
      <c r="H54" s="5">
        <v>31885.920000000002</v>
      </c>
      <c r="I54" s="5">
        <v>16119.675000000003</v>
      </c>
      <c r="J54" s="5">
        <v>44895.819375000014</v>
      </c>
      <c r="K54" s="5">
        <v>55740.217500000006</v>
      </c>
      <c r="L54" s="5">
        <v>55668.751875000009</v>
      </c>
      <c r="M54" s="5">
        <v>57335.850000000006</v>
      </c>
      <c r="N54" s="5">
        <v>19155.943125000002</v>
      </c>
      <c r="O54" s="5">
        <v>20401.486875000002</v>
      </c>
      <c r="P54" s="5">
        <v>24144.243750000001</v>
      </c>
    </row>
    <row r="55" spans="1:16" x14ac:dyDescent="0.2">
      <c r="A55" s="3" t="s">
        <v>61</v>
      </c>
      <c r="B55" s="4"/>
      <c r="C55" s="5">
        <v>24816.948750000007</v>
      </c>
      <c r="D55" s="5">
        <v>23160.802500000005</v>
      </c>
      <c r="E55" s="5">
        <v>21858.086250000004</v>
      </c>
      <c r="F55" s="5">
        <v>20968.014375000002</v>
      </c>
      <c r="G55" s="5">
        <v>23385.594375000004</v>
      </c>
      <c r="H55" s="5">
        <v>32757.800625000003</v>
      </c>
      <c r="I55" s="5">
        <v>16641.466875000002</v>
      </c>
      <c r="J55" s="5">
        <v>48317.07375000001</v>
      </c>
      <c r="K55" s="5">
        <v>58779.641250000015</v>
      </c>
      <c r="L55" s="5">
        <v>59149.220625000009</v>
      </c>
      <c r="M55" s="5">
        <v>60994.890000000007</v>
      </c>
      <c r="N55" s="5">
        <v>19812.498750000002</v>
      </c>
      <c r="O55" s="5">
        <v>21480.710625000003</v>
      </c>
      <c r="P55" s="5">
        <v>25145.876250000001</v>
      </c>
    </row>
    <row r="56" spans="1:16" x14ac:dyDescent="0.2">
      <c r="A56" s="3" t="s">
        <v>62</v>
      </c>
      <c r="B56" s="4"/>
      <c r="C56" s="5">
        <v>25384.590000000004</v>
      </c>
      <c r="D56" s="5">
        <v>23915.182500000003</v>
      </c>
      <c r="E56" s="5">
        <v>22771.732500000002</v>
      </c>
      <c r="F56" s="5">
        <v>21490.734375000004</v>
      </c>
      <c r="G56" s="5">
        <v>24139.046250000003</v>
      </c>
      <c r="H56" s="5">
        <v>33629.681250000009</v>
      </c>
      <c r="I56" s="5">
        <v>17163.258750000005</v>
      </c>
      <c r="J56" s="5">
        <v>51738.328125</v>
      </c>
      <c r="K56" s="5">
        <v>61819.06500000001</v>
      </c>
      <c r="L56" s="5">
        <v>62629.689375000009</v>
      </c>
      <c r="M56" s="5">
        <v>64653.930000000008</v>
      </c>
      <c r="N56" s="5">
        <v>20469.054375000003</v>
      </c>
      <c r="O56" s="5">
        <v>22559.934375000001</v>
      </c>
      <c r="P56" s="5">
        <v>26147.508750000005</v>
      </c>
    </row>
    <row r="57" spans="1:16" x14ac:dyDescent="0.2">
      <c r="A57" s="3" t="s">
        <v>63</v>
      </c>
      <c r="B57" s="4"/>
      <c r="C57" s="5">
        <v>25952.231250000001</v>
      </c>
      <c r="D57" s="5">
        <v>24669.5625</v>
      </c>
      <c r="E57" s="5">
        <v>23685.378750000003</v>
      </c>
      <c r="F57" s="5">
        <v>22013.454375000001</v>
      </c>
      <c r="G57" s="5">
        <v>24892.498125000002</v>
      </c>
      <c r="H57" s="5">
        <v>34501.561875000007</v>
      </c>
      <c r="I57" s="5">
        <v>17685.050625</v>
      </c>
      <c r="J57" s="5">
        <v>55159.582500000011</v>
      </c>
      <c r="K57" s="5">
        <v>64858.488750000011</v>
      </c>
      <c r="L57" s="5">
        <v>66110.158125000002</v>
      </c>
      <c r="M57" s="5">
        <v>68312.970000000016</v>
      </c>
      <c r="N57" s="5">
        <v>21125.61</v>
      </c>
      <c r="O57" s="5">
        <v>23639.158125000005</v>
      </c>
      <c r="P57" s="5">
        <v>27149.141250000004</v>
      </c>
    </row>
    <row r="58" spans="1:16" x14ac:dyDescent="0.2">
      <c r="A58" s="3" t="s">
        <v>64</v>
      </c>
      <c r="B58" s="4"/>
      <c r="C58" s="5">
        <v>26519.872500000005</v>
      </c>
      <c r="D58" s="5">
        <v>25423.942500000005</v>
      </c>
      <c r="E58" s="5">
        <v>24599.025000000001</v>
      </c>
      <c r="F58" s="5">
        <v>22536.174375000002</v>
      </c>
      <c r="G58" s="5">
        <v>25645.95</v>
      </c>
      <c r="H58" s="5">
        <v>35373.442500000005</v>
      </c>
      <c r="I58" s="5">
        <v>18206.842500000002</v>
      </c>
      <c r="J58" s="5">
        <v>58580.836875000008</v>
      </c>
      <c r="K58" s="5">
        <v>67897.91250000002</v>
      </c>
      <c r="L58" s="5">
        <v>69590.626875000002</v>
      </c>
      <c r="M58" s="5">
        <v>71972.010000000009</v>
      </c>
      <c r="N58" s="5">
        <v>21782.165625000005</v>
      </c>
      <c r="O58" s="5">
        <v>24718.381875000003</v>
      </c>
      <c r="P58" s="5">
        <v>28150.773750000008</v>
      </c>
    </row>
    <row r="59" spans="1:16" x14ac:dyDescent="0.2">
      <c r="A59" s="3" t="s">
        <v>65</v>
      </c>
      <c r="B59" s="4"/>
      <c r="C59" s="5">
        <v>27087.513750000002</v>
      </c>
      <c r="D59" s="5">
        <v>26178.322500000006</v>
      </c>
      <c r="E59" s="5">
        <v>25512.671250000003</v>
      </c>
      <c r="F59" s="5">
        <v>23058.894375000003</v>
      </c>
      <c r="G59" s="5">
        <v>26399.401875000007</v>
      </c>
      <c r="H59" s="5">
        <v>36245.323125000003</v>
      </c>
      <c r="I59" s="5">
        <v>18728.634375000005</v>
      </c>
      <c r="J59" s="5">
        <v>62002.091250000012</v>
      </c>
      <c r="K59" s="5">
        <v>70937.336250000008</v>
      </c>
      <c r="L59" s="5">
        <v>73071.095625000002</v>
      </c>
      <c r="M59" s="5">
        <v>75631.050000000017</v>
      </c>
      <c r="N59" s="5">
        <v>22438.721250000002</v>
      </c>
      <c r="O59" s="5">
        <v>25797.605625000004</v>
      </c>
      <c r="P59" s="5">
        <v>29152.406250000004</v>
      </c>
    </row>
    <row r="60" spans="1:16" x14ac:dyDescent="0.2">
      <c r="A60" s="3" t="s">
        <v>66</v>
      </c>
      <c r="B60" s="4"/>
      <c r="C60" s="5">
        <v>27655.155000000006</v>
      </c>
      <c r="D60" s="5">
        <v>26932.702500000003</v>
      </c>
      <c r="E60" s="5">
        <v>26426.317500000005</v>
      </c>
      <c r="F60" s="5">
        <v>23581.614375000005</v>
      </c>
      <c r="G60" s="5">
        <v>27152.853750000006</v>
      </c>
      <c r="H60" s="5">
        <v>37117.203750000008</v>
      </c>
      <c r="I60" s="5">
        <v>19250.42625</v>
      </c>
      <c r="J60" s="5">
        <v>65423.345625000009</v>
      </c>
      <c r="K60" s="5">
        <v>73976.760000000009</v>
      </c>
      <c r="L60" s="5">
        <v>76551.564375000002</v>
      </c>
      <c r="M60" s="5">
        <v>79290.090000000011</v>
      </c>
      <c r="N60" s="5">
        <v>23095.276875000007</v>
      </c>
      <c r="O60" s="5">
        <v>26876.829375000001</v>
      </c>
      <c r="P60" s="5">
        <v>30154.038750000003</v>
      </c>
    </row>
    <row r="61" spans="1:16" x14ac:dyDescent="0.2">
      <c r="A61" s="3" t="s">
        <v>67</v>
      </c>
      <c r="B61" s="4"/>
      <c r="C61" s="5">
        <v>28222.796250000003</v>
      </c>
      <c r="D61" s="5">
        <v>27687.082500000004</v>
      </c>
      <c r="E61" s="5">
        <v>27339.963750000003</v>
      </c>
      <c r="F61" s="5">
        <v>24104.334375000002</v>
      </c>
      <c r="G61" s="5">
        <v>27906.305625000005</v>
      </c>
      <c r="H61" s="5">
        <v>37989.084375000006</v>
      </c>
      <c r="I61" s="5">
        <v>19772.218125000003</v>
      </c>
      <c r="J61" s="5">
        <v>68844.60000000002</v>
      </c>
      <c r="K61" s="5">
        <v>77016.183750000011</v>
      </c>
      <c r="L61" s="5">
        <v>80032.033125000016</v>
      </c>
      <c r="M61" s="5">
        <v>82949.13</v>
      </c>
      <c r="N61" s="5">
        <v>23751.832500000004</v>
      </c>
      <c r="O61" s="5">
        <v>27956.053125000002</v>
      </c>
      <c r="P61" s="5">
        <v>31155.671250000003</v>
      </c>
    </row>
    <row r="62" spans="1:16" x14ac:dyDescent="0.2">
      <c r="A62" s="58"/>
      <c r="B62" s="58"/>
      <c r="C62" s="58"/>
      <c r="D62" s="58"/>
      <c r="E62" s="58"/>
      <c r="F62" s="58"/>
      <c r="G62" s="58"/>
      <c r="H62" s="58"/>
      <c r="I62" s="58"/>
      <c r="J62" s="58"/>
      <c r="K62" s="58"/>
      <c r="L62" s="58"/>
      <c r="M62" s="58"/>
      <c r="N62" s="58"/>
      <c r="O62" s="58"/>
      <c r="P62" s="58"/>
    </row>
    <row r="63" spans="1:16" ht="22" thickBot="1" x14ac:dyDescent="0.3">
      <c r="A63" s="59" t="s">
        <v>68</v>
      </c>
      <c r="B63" s="59"/>
      <c r="C63" s="59"/>
      <c r="D63" s="59"/>
      <c r="E63" s="59"/>
      <c r="F63" s="59"/>
      <c r="G63" s="59"/>
      <c r="H63" s="59"/>
      <c r="I63" s="59"/>
      <c r="J63" s="59"/>
      <c r="K63" s="59"/>
      <c r="L63" s="59"/>
      <c r="M63" s="59"/>
      <c r="N63" s="59"/>
      <c r="O63" s="59"/>
      <c r="P63" s="59"/>
    </row>
    <row r="64" spans="1:16" ht="19" thickTop="1" thickBot="1" x14ac:dyDescent="0.25">
      <c r="A64" s="2" t="s">
        <v>69</v>
      </c>
      <c r="B64" s="2" t="s">
        <v>70</v>
      </c>
      <c r="C64" s="2" t="s">
        <v>3</v>
      </c>
      <c r="D64" s="2" t="s">
        <v>4</v>
      </c>
      <c r="E64" s="2" t="s">
        <v>5</v>
      </c>
      <c r="F64" s="2" t="s">
        <v>6</v>
      </c>
      <c r="G64" s="2" t="s">
        <v>7</v>
      </c>
      <c r="H64" s="2" t="s">
        <v>8</v>
      </c>
      <c r="I64" s="2" t="s">
        <v>9</v>
      </c>
      <c r="J64" s="2" t="s">
        <v>10</v>
      </c>
      <c r="K64" s="2" t="s">
        <v>11</v>
      </c>
      <c r="L64" s="2" t="s">
        <v>12</v>
      </c>
      <c r="M64" s="2" t="s">
        <v>13</v>
      </c>
      <c r="N64" s="2" t="s">
        <v>14</v>
      </c>
      <c r="O64" s="2" t="s">
        <v>15</v>
      </c>
      <c r="P64" s="2" t="s">
        <v>16</v>
      </c>
    </row>
    <row r="65" spans="1:16" x14ac:dyDescent="0.2">
      <c r="A65" s="3" t="s">
        <v>71</v>
      </c>
      <c r="B65" s="6" t="s">
        <v>72</v>
      </c>
      <c r="C65" s="5">
        <v>847.37812500000007</v>
      </c>
      <c r="D65" s="5">
        <v>817.67812500000002</v>
      </c>
      <c r="E65" s="5">
        <v>901.3950000000001</v>
      </c>
      <c r="F65" s="5">
        <v>784.08000000000015</v>
      </c>
      <c r="G65" s="5">
        <v>1106.6962500000002</v>
      </c>
      <c r="H65" s="5">
        <v>1243.5018750000002</v>
      </c>
      <c r="I65" s="5">
        <v>654.51375000000007</v>
      </c>
      <c r="J65" s="5">
        <v>2181.8362500000003</v>
      </c>
      <c r="K65" s="5">
        <v>1867.3875</v>
      </c>
      <c r="L65" s="5">
        <v>1338.5418750000001</v>
      </c>
      <c r="M65" s="5">
        <v>1472.1918750000002</v>
      </c>
      <c r="N65" s="5">
        <v>793.36125000000015</v>
      </c>
      <c r="O65" s="5">
        <v>877.07812500000011</v>
      </c>
      <c r="P65" s="5">
        <v>1034.3025000000002</v>
      </c>
    </row>
    <row r="66" spans="1:16" x14ac:dyDescent="0.2">
      <c r="A66" s="3" t="s">
        <v>73</v>
      </c>
      <c r="B66" s="6" t="s">
        <v>74</v>
      </c>
      <c r="C66" s="5">
        <v>798.37312500000007</v>
      </c>
      <c r="D66" s="5">
        <v>831.97125000000017</v>
      </c>
      <c r="E66" s="5">
        <v>831.97125000000017</v>
      </c>
      <c r="F66" s="5">
        <v>788.16375000000016</v>
      </c>
      <c r="G66" s="5">
        <v>976.01625000000013</v>
      </c>
      <c r="H66" s="5">
        <v>1243.5018750000002</v>
      </c>
      <c r="I66" s="5">
        <v>603.46687500000007</v>
      </c>
      <c r="J66" s="5">
        <v>1013.8837500000002</v>
      </c>
      <c r="K66" s="5">
        <v>1054.7212500000003</v>
      </c>
      <c r="L66" s="5">
        <v>1338.5418750000001</v>
      </c>
      <c r="M66" s="5">
        <v>1472.1918750000002</v>
      </c>
      <c r="N66" s="5">
        <v>793.36125000000015</v>
      </c>
      <c r="O66" s="5">
        <v>862.78500000000008</v>
      </c>
      <c r="P66" s="5">
        <v>1034.3025000000002</v>
      </c>
    </row>
    <row r="67" spans="1:16" x14ac:dyDescent="0.2">
      <c r="A67" s="3" t="s">
        <v>75</v>
      </c>
      <c r="B67" s="6" t="s">
        <v>76</v>
      </c>
      <c r="C67" s="5">
        <v>761.6193750000001</v>
      </c>
      <c r="D67" s="5">
        <v>768.67312500000014</v>
      </c>
      <c r="E67" s="5">
        <v>768.67312500000014</v>
      </c>
      <c r="F67" s="5">
        <v>784.08000000000015</v>
      </c>
      <c r="G67" s="5">
        <v>935.17875000000004</v>
      </c>
      <c r="H67" s="5">
        <v>1229.2087500000002</v>
      </c>
      <c r="I67" s="5">
        <v>529.95937500000014</v>
      </c>
      <c r="J67" s="5">
        <v>919.9575000000001</v>
      </c>
      <c r="K67" s="5">
        <v>1013.8837500000002</v>
      </c>
      <c r="L67" s="5">
        <v>1338.5418750000001</v>
      </c>
      <c r="M67" s="5">
        <v>1472.1918750000002</v>
      </c>
      <c r="N67" s="5">
        <v>795.40312500000005</v>
      </c>
      <c r="O67" s="5">
        <v>862.78500000000008</v>
      </c>
      <c r="P67" s="5">
        <v>1034.3025000000002</v>
      </c>
    </row>
    <row r="68" spans="1:16" x14ac:dyDescent="0.2">
      <c r="A68" s="3" t="s">
        <v>77</v>
      </c>
      <c r="B68" s="6" t="s">
        <v>78</v>
      </c>
      <c r="C68" s="5">
        <v>706.4887500000001</v>
      </c>
      <c r="D68" s="5">
        <v>676.78875000000005</v>
      </c>
      <c r="E68" s="5">
        <v>676.78875000000005</v>
      </c>
      <c r="F68" s="5">
        <v>784.08000000000015</v>
      </c>
      <c r="G68" s="5">
        <v>837.16875000000005</v>
      </c>
      <c r="H68" s="5">
        <v>1229.2087500000002</v>
      </c>
      <c r="I68" s="5">
        <v>529.95937500000014</v>
      </c>
      <c r="J68" s="5">
        <v>821.9475000000001</v>
      </c>
      <c r="K68" s="5">
        <v>981.21375000000012</v>
      </c>
      <c r="L68" s="5">
        <v>1338.5418750000001</v>
      </c>
      <c r="M68" s="5">
        <v>1472.1918750000002</v>
      </c>
      <c r="N68" s="5">
        <v>795.40312500000005</v>
      </c>
      <c r="O68" s="5">
        <v>862.78500000000008</v>
      </c>
      <c r="P68" s="5">
        <v>1034.3025000000002</v>
      </c>
    </row>
    <row r="69" spans="1:16" x14ac:dyDescent="0.2">
      <c r="A69" s="3" t="s">
        <v>79</v>
      </c>
      <c r="B69" s="6" t="s">
        <v>80</v>
      </c>
      <c r="C69" s="5">
        <v>684.02812500000016</v>
      </c>
      <c r="D69" s="5">
        <v>654.32812500000011</v>
      </c>
      <c r="E69" s="5">
        <v>654.32812500000011</v>
      </c>
      <c r="F69" s="5">
        <v>784.08000000000015</v>
      </c>
      <c r="G69" s="5">
        <v>826.95937500000002</v>
      </c>
      <c r="H69" s="5">
        <v>1229.2087500000002</v>
      </c>
      <c r="I69" s="5">
        <v>654.51375000000007</v>
      </c>
      <c r="J69" s="5">
        <v>785.19375000000002</v>
      </c>
      <c r="K69" s="5">
        <v>956.71125000000018</v>
      </c>
      <c r="L69" s="5">
        <v>1338.5418750000001</v>
      </c>
      <c r="M69" s="5">
        <v>1472.1918750000002</v>
      </c>
      <c r="N69" s="5">
        <v>850.53375000000017</v>
      </c>
      <c r="O69" s="5">
        <v>862.78500000000008</v>
      </c>
      <c r="P69" s="5">
        <v>1034.3025000000002</v>
      </c>
    </row>
    <row r="70" spans="1:16" x14ac:dyDescent="0.2">
      <c r="A70" s="3" t="s">
        <v>81</v>
      </c>
      <c r="B70" s="6" t="s">
        <v>82</v>
      </c>
      <c r="C70" s="5">
        <v>667.69312500000012</v>
      </c>
      <c r="D70" s="5">
        <v>654.32812500000011</v>
      </c>
      <c r="E70" s="5">
        <v>654.32812500000011</v>
      </c>
      <c r="F70" s="5">
        <v>784.08000000000015</v>
      </c>
      <c r="G70" s="5">
        <v>798.37312500000007</v>
      </c>
      <c r="H70" s="5">
        <v>1229.2087500000002</v>
      </c>
      <c r="I70" s="5">
        <v>654.51375000000007</v>
      </c>
      <c r="J70" s="5">
        <v>744.35625000000005</v>
      </c>
      <c r="K70" s="5">
        <v>956.71125000000018</v>
      </c>
      <c r="L70" s="5">
        <v>1338.5418750000001</v>
      </c>
      <c r="M70" s="5">
        <v>1472.1918750000002</v>
      </c>
      <c r="N70" s="5">
        <v>850.53375000000017</v>
      </c>
      <c r="O70" s="5">
        <v>862.78500000000008</v>
      </c>
      <c r="P70" s="5">
        <v>1034.3025000000002</v>
      </c>
    </row>
    <row r="72" spans="1:16" x14ac:dyDescent="0.2">
      <c r="A72" s="7" t="s">
        <v>83</v>
      </c>
      <c r="B72" s="8"/>
      <c r="C72" s="8"/>
      <c r="D72" s="8"/>
      <c r="E72" s="8"/>
      <c r="F72" s="8"/>
      <c r="G72" s="8"/>
      <c r="H72" s="8"/>
      <c r="I72" s="8"/>
      <c r="J72" s="8"/>
      <c r="K72" s="9"/>
      <c r="L72" s="9"/>
      <c r="M72" s="9"/>
      <c r="N72" s="9"/>
    </row>
    <row r="73" spans="1:16" x14ac:dyDescent="0.2">
      <c r="A73" s="8" t="s">
        <v>84</v>
      </c>
      <c r="B73" s="10"/>
      <c r="C73" s="10"/>
      <c r="D73" s="10"/>
      <c r="E73" s="10"/>
      <c r="F73" s="10"/>
      <c r="G73" s="10"/>
      <c r="H73" s="10"/>
      <c r="I73" s="10"/>
      <c r="J73" s="8"/>
      <c r="K73" s="10"/>
      <c r="L73" s="10"/>
      <c r="M73" s="10"/>
      <c r="N73" s="10"/>
    </row>
    <row r="74" spans="1:16" x14ac:dyDescent="0.2">
      <c r="A74" s="8" t="s">
        <v>85</v>
      </c>
      <c r="B74" s="10"/>
      <c r="C74" s="10"/>
      <c r="D74" s="10"/>
      <c r="E74" s="10"/>
      <c r="F74" s="10"/>
      <c r="G74" s="10"/>
      <c r="H74" s="10"/>
      <c r="I74" s="10"/>
      <c r="J74" s="8"/>
      <c r="K74" s="10"/>
      <c r="L74" s="10"/>
      <c r="M74" s="10"/>
      <c r="N74" s="10"/>
    </row>
    <row r="75" spans="1:16" x14ac:dyDescent="0.2">
      <c r="A75" s="8" t="s">
        <v>86</v>
      </c>
      <c r="B75" s="10"/>
      <c r="C75" s="10"/>
      <c r="D75" s="10"/>
      <c r="E75" s="10"/>
      <c r="F75" s="10"/>
      <c r="G75" s="10"/>
      <c r="H75" s="10"/>
      <c r="I75" s="10"/>
      <c r="J75" s="8"/>
      <c r="K75" s="10"/>
      <c r="L75" s="10"/>
      <c r="M75" s="10"/>
      <c r="N75" s="10"/>
    </row>
    <row r="76" spans="1:16" x14ac:dyDescent="0.2">
      <c r="A76" s="8" t="s">
        <v>87</v>
      </c>
      <c r="B76" s="10"/>
      <c r="C76" s="10"/>
      <c r="D76" s="10"/>
      <c r="E76" s="10"/>
      <c r="F76" s="10"/>
      <c r="G76" s="10"/>
      <c r="H76" s="10"/>
      <c r="I76" s="10"/>
      <c r="J76" s="8"/>
      <c r="K76" s="10"/>
      <c r="L76" s="10"/>
      <c r="M76" s="10"/>
      <c r="N76" s="10"/>
    </row>
    <row r="77" spans="1:16" x14ac:dyDescent="0.2">
      <c r="A77" s="8" t="s">
        <v>88</v>
      </c>
      <c r="B77" s="10"/>
      <c r="C77" s="10"/>
      <c r="D77" s="10"/>
      <c r="E77" s="10"/>
      <c r="F77" s="10"/>
      <c r="G77" s="10"/>
      <c r="H77" s="10"/>
      <c r="I77" s="10"/>
      <c r="J77" s="8"/>
      <c r="K77" s="10"/>
      <c r="L77" s="10"/>
      <c r="M77" s="10"/>
      <c r="N77" s="10"/>
    </row>
    <row r="78" spans="1:16" x14ac:dyDescent="0.2">
      <c r="A78" s="8" t="s">
        <v>405</v>
      </c>
      <c r="B78" s="10"/>
      <c r="C78" s="10"/>
      <c r="D78" s="10"/>
      <c r="E78" s="10"/>
      <c r="F78" s="10"/>
      <c r="G78" s="10"/>
      <c r="H78" s="10"/>
      <c r="I78" s="10"/>
      <c r="J78" s="8"/>
      <c r="K78" s="10"/>
      <c r="L78" s="10"/>
      <c r="M78" s="10"/>
      <c r="N78" s="10"/>
    </row>
    <row r="79" spans="1:16" x14ac:dyDescent="0.2">
      <c r="A79" s="8" t="s">
        <v>406</v>
      </c>
      <c r="B79" s="10"/>
      <c r="C79" s="10"/>
      <c r="D79" s="10"/>
      <c r="E79" s="10"/>
      <c r="F79" s="10"/>
      <c r="G79" s="10"/>
      <c r="H79" s="10"/>
      <c r="I79" s="10"/>
      <c r="J79" s="8"/>
      <c r="K79" s="10"/>
      <c r="L79" s="10"/>
      <c r="M79" s="10"/>
      <c r="N79" s="10"/>
    </row>
    <row r="80" spans="1:16" x14ac:dyDescent="0.2">
      <c r="A80" s="8" t="s">
        <v>407</v>
      </c>
      <c r="B80" s="10"/>
      <c r="C80" s="10"/>
      <c r="D80" s="10"/>
      <c r="E80" s="10"/>
      <c r="F80" s="10"/>
      <c r="G80" s="10"/>
      <c r="H80" s="10"/>
      <c r="I80" s="10"/>
      <c r="J80" s="8"/>
      <c r="K80" s="10"/>
      <c r="L80" s="10"/>
      <c r="M80" s="10"/>
      <c r="N80" s="10"/>
    </row>
    <row r="81" spans="1:14" x14ac:dyDescent="0.2">
      <c r="A81" s="11" t="s">
        <v>408</v>
      </c>
      <c r="B81" s="10"/>
      <c r="C81" s="10"/>
      <c r="D81" s="10"/>
      <c r="E81" s="10"/>
      <c r="F81" s="10"/>
      <c r="G81" s="10"/>
      <c r="H81" s="10"/>
      <c r="I81" s="10"/>
      <c r="J81" s="8"/>
      <c r="K81" s="10"/>
      <c r="L81" s="10"/>
      <c r="M81" s="10"/>
      <c r="N81" s="10"/>
    </row>
    <row r="82" spans="1:14" x14ac:dyDescent="0.2">
      <c r="A82" s="12" t="s">
        <v>409</v>
      </c>
      <c r="B82" s="10"/>
      <c r="C82" s="10"/>
      <c r="D82" s="10"/>
      <c r="E82" s="10"/>
      <c r="F82" s="10"/>
      <c r="G82" s="10"/>
      <c r="H82" s="10"/>
      <c r="I82" s="10"/>
      <c r="J82" s="8"/>
      <c r="K82" s="10"/>
      <c r="L82" s="10"/>
      <c r="M82" s="10"/>
      <c r="N82" s="10"/>
    </row>
    <row r="83" spans="1:14" x14ac:dyDescent="0.2">
      <c r="A83" s="8" t="s">
        <v>410</v>
      </c>
      <c r="B83" s="10"/>
      <c r="C83" s="10"/>
      <c r="D83" s="10"/>
      <c r="E83" s="10"/>
      <c r="F83" s="10"/>
      <c r="G83" s="10"/>
      <c r="H83" s="10"/>
      <c r="I83" s="10"/>
      <c r="J83" s="8"/>
      <c r="K83" s="10"/>
      <c r="L83" s="10"/>
      <c r="M83" s="10"/>
      <c r="N83" s="10"/>
    </row>
    <row r="84" spans="1:14" x14ac:dyDescent="0.2">
      <c r="A84" s="8" t="s">
        <v>411</v>
      </c>
      <c r="B84" s="10"/>
      <c r="C84" s="10"/>
      <c r="D84" s="10"/>
      <c r="E84" s="10"/>
      <c r="F84" s="10"/>
      <c r="G84" s="10"/>
      <c r="H84" s="10"/>
      <c r="I84" s="10"/>
      <c r="J84" s="8"/>
      <c r="K84" s="10"/>
      <c r="L84" s="10"/>
      <c r="M84" s="10"/>
      <c r="N84" s="10"/>
    </row>
    <row r="85" spans="1:14" x14ac:dyDescent="0.2">
      <c r="A85" s="13" t="s">
        <v>89</v>
      </c>
      <c r="B85" s="10"/>
      <c r="C85" s="10"/>
      <c r="D85" s="10"/>
      <c r="E85" s="10"/>
      <c r="F85" s="10"/>
      <c r="G85" s="10"/>
      <c r="H85" s="10"/>
      <c r="I85" s="10"/>
      <c r="J85" s="8"/>
      <c r="K85" s="10"/>
      <c r="L85" s="10"/>
      <c r="M85" s="10"/>
      <c r="N85" s="10"/>
    </row>
    <row r="86" spans="1:14" x14ac:dyDescent="0.2">
      <c r="A86" s="8" t="s">
        <v>412</v>
      </c>
      <c r="B86" s="10"/>
      <c r="C86" s="10"/>
      <c r="D86" s="10"/>
      <c r="E86" s="10"/>
      <c r="F86" s="10"/>
      <c r="G86" s="10"/>
      <c r="H86" s="10"/>
      <c r="I86" s="10"/>
      <c r="J86" s="8"/>
      <c r="K86" s="10"/>
      <c r="L86" s="10"/>
      <c r="M86" s="10"/>
      <c r="N86" s="10"/>
    </row>
    <row r="87" spans="1:14" x14ac:dyDescent="0.2">
      <c r="A87" s="8" t="s">
        <v>90</v>
      </c>
      <c r="B87" s="10"/>
      <c r="C87" s="10"/>
      <c r="D87" s="10"/>
      <c r="E87" s="10"/>
      <c r="F87" s="10"/>
      <c r="G87" s="10"/>
      <c r="H87" s="10"/>
      <c r="I87" s="10"/>
      <c r="J87" s="8"/>
      <c r="K87" s="10"/>
      <c r="L87" s="10"/>
      <c r="M87" s="10"/>
      <c r="N87" s="10"/>
    </row>
    <row r="88" spans="1:14" x14ac:dyDescent="0.2">
      <c r="A88" s="8" t="s">
        <v>91</v>
      </c>
      <c r="B88" s="10"/>
      <c r="C88" s="10"/>
      <c r="D88" s="10"/>
      <c r="E88" s="10"/>
      <c r="F88" s="10"/>
      <c r="G88" s="10"/>
      <c r="H88" s="10"/>
      <c r="I88" s="10"/>
      <c r="J88" s="8"/>
      <c r="K88" s="10"/>
      <c r="L88" s="10"/>
      <c r="M88" s="10"/>
      <c r="N88" s="10"/>
    </row>
    <row r="89" spans="1:14" x14ac:dyDescent="0.2">
      <c r="A89" s="8" t="s">
        <v>413</v>
      </c>
      <c r="B89" s="10"/>
      <c r="C89" s="10"/>
      <c r="D89" s="10"/>
      <c r="E89" s="10"/>
      <c r="F89" s="10"/>
      <c r="G89" s="10"/>
      <c r="H89" s="10"/>
      <c r="I89" s="10"/>
      <c r="J89" s="8"/>
      <c r="K89" s="10"/>
      <c r="L89" s="10"/>
      <c r="M89" s="10"/>
      <c r="N89" s="10"/>
    </row>
    <row r="90" spans="1:14" x14ac:dyDescent="0.2">
      <c r="A90" s="8" t="s">
        <v>414</v>
      </c>
      <c r="B90" s="10"/>
      <c r="C90" s="10"/>
      <c r="D90" s="10"/>
      <c r="E90" s="10"/>
      <c r="F90" s="10"/>
      <c r="G90" s="10"/>
      <c r="H90" s="10"/>
      <c r="I90" s="10"/>
      <c r="J90" s="8"/>
      <c r="K90" s="10"/>
      <c r="L90" s="10"/>
      <c r="M90" s="10"/>
      <c r="N90" s="10"/>
    </row>
    <row r="91" spans="1:14" x14ac:dyDescent="0.2">
      <c r="A91" s="8"/>
      <c r="B91" s="10"/>
      <c r="C91" s="10"/>
      <c r="D91" s="10"/>
      <c r="E91" s="10"/>
      <c r="F91" s="10"/>
      <c r="G91" s="10"/>
      <c r="H91" s="10"/>
      <c r="I91" s="10"/>
      <c r="J91" s="8"/>
      <c r="K91" s="10"/>
      <c r="L91" s="10"/>
      <c r="M91" s="10"/>
      <c r="N91" s="10"/>
    </row>
    <row r="92" spans="1:14" x14ac:dyDescent="0.2">
      <c r="A92" s="14"/>
      <c r="B92" s="8"/>
      <c r="C92" s="8"/>
      <c r="D92" s="8"/>
      <c r="E92" s="10"/>
      <c r="F92" s="10"/>
      <c r="G92" s="10"/>
      <c r="H92" s="10"/>
      <c r="I92" s="10"/>
      <c r="J92" s="8"/>
      <c r="K92" s="10"/>
      <c r="L92" s="10"/>
      <c r="M92" s="10"/>
      <c r="N92" s="10"/>
    </row>
    <row r="93" spans="1:14" x14ac:dyDescent="0.2">
      <c r="A93" s="15" t="s">
        <v>92</v>
      </c>
      <c r="B93" s="16"/>
      <c r="C93" s="17"/>
      <c r="D93" s="15" t="s">
        <v>93</v>
      </c>
      <c r="E93" s="10"/>
      <c r="F93" s="10"/>
      <c r="G93" s="10"/>
      <c r="H93" s="10"/>
      <c r="I93" s="10"/>
      <c r="J93" s="8"/>
      <c r="K93" s="10"/>
      <c r="L93" s="10"/>
      <c r="M93" s="10"/>
      <c r="N93" s="10"/>
    </row>
    <row r="94" spans="1:14" x14ac:dyDescent="0.2">
      <c r="A94" s="10"/>
      <c r="B94" s="10"/>
      <c r="C94" s="10"/>
      <c r="D94" s="10"/>
      <c r="E94" s="10"/>
      <c r="F94" s="10"/>
      <c r="G94" s="10"/>
      <c r="H94" s="10"/>
      <c r="I94" s="10"/>
      <c r="J94" s="8"/>
      <c r="K94" s="10"/>
      <c r="L94" s="10"/>
      <c r="M94" s="10"/>
      <c r="N94" s="10"/>
    </row>
    <row r="95" spans="1:14" x14ac:dyDescent="0.2">
      <c r="A95" s="18" t="s">
        <v>94</v>
      </c>
      <c r="B95" s="10"/>
      <c r="C95" s="19"/>
      <c r="D95" s="20" t="s">
        <v>95</v>
      </c>
      <c r="E95" s="21"/>
      <c r="F95" s="22"/>
      <c r="G95" s="22"/>
      <c r="H95" s="10"/>
      <c r="I95" s="10"/>
      <c r="J95" s="8"/>
      <c r="K95" s="10"/>
      <c r="L95" s="10"/>
      <c r="M95" s="10"/>
      <c r="N95" s="10"/>
    </row>
    <row r="96" spans="1:14" x14ac:dyDescent="0.2">
      <c r="A96" s="18"/>
      <c r="B96" s="23"/>
      <c r="C96" s="17"/>
      <c r="D96" s="20"/>
      <c r="E96" s="21"/>
      <c r="F96" s="22"/>
      <c r="G96" s="22"/>
      <c r="H96" s="10"/>
      <c r="I96" s="10"/>
      <c r="J96" s="8"/>
      <c r="K96" s="10"/>
      <c r="L96" s="10"/>
      <c r="M96" s="10"/>
      <c r="N96" s="10"/>
    </row>
    <row r="97" spans="1:14" x14ac:dyDescent="0.2">
      <c r="A97" s="22"/>
      <c r="B97" s="10"/>
      <c r="C97" s="10"/>
      <c r="D97" s="20" t="s">
        <v>96</v>
      </c>
      <c r="E97" s="21"/>
      <c r="F97" s="22"/>
      <c r="G97" s="22"/>
      <c r="H97" s="10"/>
      <c r="I97" s="10"/>
      <c r="J97" s="8"/>
      <c r="K97" s="10"/>
      <c r="L97" s="10"/>
      <c r="M97" s="10"/>
      <c r="N97" s="10"/>
    </row>
    <row r="98" spans="1:14" x14ac:dyDescent="0.2">
      <c r="A98" s="22"/>
      <c r="B98" s="10"/>
      <c r="C98" s="10"/>
      <c r="D98" s="22"/>
      <c r="E98" s="21"/>
      <c r="F98" s="22"/>
      <c r="G98" s="22"/>
      <c r="H98" s="10"/>
      <c r="I98" s="10"/>
      <c r="J98" s="8"/>
      <c r="K98" s="10"/>
      <c r="L98" s="10"/>
      <c r="M98" s="10"/>
      <c r="N98" s="10"/>
    </row>
    <row r="99" spans="1:14" x14ac:dyDescent="0.2">
      <c r="A99" s="20" t="s">
        <v>97</v>
      </c>
      <c r="B99" s="10"/>
      <c r="C99" s="10"/>
      <c r="D99" s="20" t="s">
        <v>98</v>
      </c>
      <c r="E99" s="21"/>
      <c r="F99" s="22"/>
      <c r="G99" s="22"/>
      <c r="H99" s="10"/>
      <c r="I99" s="10"/>
      <c r="J99" s="8"/>
      <c r="K99" s="10"/>
      <c r="L99" s="10"/>
      <c r="M99" s="10"/>
      <c r="N99" s="10"/>
    </row>
    <row r="100" spans="1:14" x14ac:dyDescent="0.2">
      <c r="A100" s="10"/>
      <c r="B100" s="10"/>
      <c r="C100" s="10"/>
      <c r="D100" s="22"/>
      <c r="E100" s="22"/>
      <c r="F100" s="22"/>
      <c r="G100" s="22"/>
      <c r="H100" s="10"/>
      <c r="I100" s="10"/>
      <c r="J100" s="8"/>
      <c r="K100" s="10"/>
      <c r="L100" s="10"/>
      <c r="M100" s="10"/>
      <c r="N100" s="10"/>
    </row>
    <row r="101" spans="1:14" x14ac:dyDescent="0.2">
      <c r="A101" s="10"/>
      <c r="B101" s="10"/>
      <c r="C101" s="10"/>
      <c r="D101" s="20" t="s">
        <v>99</v>
      </c>
      <c r="E101" s="22"/>
      <c r="F101" s="22"/>
      <c r="G101" s="22"/>
      <c r="H101" s="10"/>
      <c r="I101" s="10"/>
      <c r="J101" s="8"/>
      <c r="K101" s="10"/>
      <c r="L101" s="10"/>
      <c r="M101" s="10"/>
      <c r="N101" s="10"/>
    </row>
  </sheetData>
  <mergeCells count="6">
    <mergeCell ref="A63:P63"/>
    <mergeCell ref="A2:P2"/>
    <mergeCell ref="A3:P3"/>
    <mergeCell ref="A9:P9"/>
    <mergeCell ref="A10:P10"/>
    <mergeCell ref="A62:P6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3414C-714B-E447-B7E8-3D34A45C4BE3}">
  <dimension ref="A1:P100"/>
  <sheetViews>
    <sheetView topLeftCell="A64" workbookViewId="0">
      <selection activeCell="A90" sqref="A90"/>
    </sheetView>
  </sheetViews>
  <sheetFormatPr baseColWidth="10" defaultColWidth="11.5" defaultRowHeight="16" x14ac:dyDescent="0.2"/>
  <cols>
    <col min="3" max="11" width="8.1640625" bestFit="1" customWidth="1"/>
    <col min="12" max="16" width="9.5" bestFit="1" customWidth="1"/>
    <col min="259" max="267" width="8.1640625" bestFit="1" customWidth="1"/>
    <col min="268" max="272" width="9.5" bestFit="1" customWidth="1"/>
    <col min="515" max="523" width="8.1640625" bestFit="1" customWidth="1"/>
    <col min="524" max="528" width="9.5" bestFit="1" customWidth="1"/>
    <col min="771" max="779" width="8.1640625" bestFit="1" customWidth="1"/>
    <col min="780" max="784" width="9.5" bestFit="1" customWidth="1"/>
    <col min="1027" max="1035" width="8.1640625" bestFit="1" customWidth="1"/>
    <col min="1036" max="1040" width="9.5" bestFit="1" customWidth="1"/>
    <col min="1283" max="1291" width="8.1640625" bestFit="1" customWidth="1"/>
    <col min="1292" max="1296" width="9.5" bestFit="1" customWidth="1"/>
    <col min="1539" max="1547" width="8.1640625" bestFit="1" customWidth="1"/>
    <col min="1548" max="1552" width="9.5" bestFit="1" customWidth="1"/>
    <col min="1795" max="1803" width="8.1640625" bestFit="1" customWidth="1"/>
    <col min="1804" max="1808" width="9.5" bestFit="1" customWidth="1"/>
    <col min="2051" max="2059" width="8.1640625" bestFit="1" customWidth="1"/>
    <col min="2060" max="2064" width="9.5" bestFit="1" customWidth="1"/>
    <col min="2307" max="2315" width="8.1640625" bestFit="1" customWidth="1"/>
    <col min="2316" max="2320" width="9.5" bestFit="1" customWidth="1"/>
    <col min="2563" max="2571" width="8.1640625" bestFit="1" customWidth="1"/>
    <col min="2572" max="2576" width="9.5" bestFit="1" customWidth="1"/>
    <col min="2819" max="2827" width="8.1640625" bestFit="1" customWidth="1"/>
    <col min="2828" max="2832" width="9.5" bestFit="1" customWidth="1"/>
    <col min="3075" max="3083" width="8.1640625" bestFit="1" customWidth="1"/>
    <col min="3084" max="3088" width="9.5" bestFit="1" customWidth="1"/>
    <col min="3331" max="3339" width="8.1640625" bestFit="1" customWidth="1"/>
    <col min="3340" max="3344" width="9.5" bestFit="1" customWidth="1"/>
    <col min="3587" max="3595" width="8.1640625" bestFit="1" customWidth="1"/>
    <col min="3596" max="3600" width="9.5" bestFit="1" customWidth="1"/>
    <col min="3843" max="3851" width="8.1640625" bestFit="1" customWidth="1"/>
    <col min="3852" max="3856" width="9.5" bestFit="1" customWidth="1"/>
    <col min="4099" max="4107" width="8.1640625" bestFit="1" customWidth="1"/>
    <col min="4108" max="4112" width="9.5" bestFit="1" customWidth="1"/>
    <col min="4355" max="4363" width="8.1640625" bestFit="1" customWidth="1"/>
    <col min="4364" max="4368" width="9.5" bestFit="1" customWidth="1"/>
    <col min="4611" max="4619" width="8.1640625" bestFit="1" customWidth="1"/>
    <col min="4620" max="4624" width="9.5" bestFit="1" customWidth="1"/>
    <col min="4867" max="4875" width="8.1640625" bestFit="1" customWidth="1"/>
    <col min="4876" max="4880" width="9.5" bestFit="1" customWidth="1"/>
    <col min="5123" max="5131" width="8.1640625" bestFit="1" customWidth="1"/>
    <col min="5132" max="5136" width="9.5" bestFit="1" customWidth="1"/>
    <col min="5379" max="5387" width="8.1640625" bestFit="1" customWidth="1"/>
    <col min="5388" max="5392" width="9.5" bestFit="1" customWidth="1"/>
    <col min="5635" max="5643" width="8.1640625" bestFit="1" customWidth="1"/>
    <col min="5644" max="5648" width="9.5" bestFit="1" customWidth="1"/>
    <col min="5891" max="5899" width="8.1640625" bestFit="1" customWidth="1"/>
    <col min="5900" max="5904" width="9.5" bestFit="1" customWidth="1"/>
    <col min="6147" max="6155" width="8.1640625" bestFit="1" customWidth="1"/>
    <col min="6156" max="6160" width="9.5" bestFit="1" customWidth="1"/>
    <col min="6403" max="6411" width="8.1640625" bestFit="1" customWidth="1"/>
    <col min="6412" max="6416" width="9.5" bestFit="1" customWidth="1"/>
    <col min="6659" max="6667" width="8.1640625" bestFit="1" customWidth="1"/>
    <col min="6668" max="6672" width="9.5" bestFit="1" customWidth="1"/>
    <col min="6915" max="6923" width="8.1640625" bestFit="1" customWidth="1"/>
    <col min="6924" max="6928" width="9.5" bestFit="1" customWidth="1"/>
    <col min="7171" max="7179" width="8.1640625" bestFit="1" customWidth="1"/>
    <col min="7180" max="7184" width="9.5" bestFit="1" customWidth="1"/>
    <col min="7427" max="7435" width="8.1640625" bestFit="1" customWidth="1"/>
    <col min="7436" max="7440" width="9.5" bestFit="1" customWidth="1"/>
    <col min="7683" max="7691" width="8.1640625" bestFit="1" customWidth="1"/>
    <col min="7692" max="7696" width="9.5" bestFit="1" customWidth="1"/>
    <col min="7939" max="7947" width="8.1640625" bestFit="1" customWidth="1"/>
    <col min="7948" max="7952" width="9.5" bestFit="1" customWidth="1"/>
    <col min="8195" max="8203" width="8.1640625" bestFit="1" customWidth="1"/>
    <col min="8204" max="8208" width="9.5" bestFit="1" customWidth="1"/>
    <col min="8451" max="8459" width="8.1640625" bestFit="1" customWidth="1"/>
    <col min="8460" max="8464" width="9.5" bestFit="1" customWidth="1"/>
    <col min="8707" max="8715" width="8.1640625" bestFit="1" customWidth="1"/>
    <col min="8716" max="8720" width="9.5" bestFit="1" customWidth="1"/>
    <col min="8963" max="8971" width="8.1640625" bestFit="1" customWidth="1"/>
    <col min="8972" max="8976" width="9.5" bestFit="1" customWidth="1"/>
    <col min="9219" max="9227" width="8.1640625" bestFit="1" customWidth="1"/>
    <col min="9228" max="9232" width="9.5" bestFit="1" customWidth="1"/>
    <col min="9475" max="9483" width="8.1640625" bestFit="1" customWidth="1"/>
    <col min="9484" max="9488" width="9.5" bestFit="1" customWidth="1"/>
    <col min="9731" max="9739" width="8.1640625" bestFit="1" customWidth="1"/>
    <col min="9740" max="9744" width="9.5" bestFit="1" customWidth="1"/>
    <col min="9987" max="9995" width="8.1640625" bestFit="1" customWidth="1"/>
    <col min="9996" max="10000" width="9.5" bestFit="1" customWidth="1"/>
    <col min="10243" max="10251" width="8.1640625" bestFit="1" customWidth="1"/>
    <col min="10252" max="10256" width="9.5" bestFit="1" customWidth="1"/>
    <col min="10499" max="10507" width="8.1640625" bestFit="1" customWidth="1"/>
    <col min="10508" max="10512" width="9.5" bestFit="1" customWidth="1"/>
    <col min="10755" max="10763" width="8.1640625" bestFit="1" customWidth="1"/>
    <col min="10764" max="10768" width="9.5" bestFit="1" customWidth="1"/>
    <col min="11011" max="11019" width="8.1640625" bestFit="1" customWidth="1"/>
    <col min="11020" max="11024" width="9.5" bestFit="1" customWidth="1"/>
    <col min="11267" max="11275" width="8.1640625" bestFit="1" customWidth="1"/>
    <col min="11276" max="11280" width="9.5" bestFit="1" customWidth="1"/>
    <col min="11523" max="11531" width="8.1640625" bestFit="1" customWidth="1"/>
    <col min="11532" max="11536" width="9.5" bestFit="1" customWidth="1"/>
    <col min="11779" max="11787" width="8.1640625" bestFit="1" customWidth="1"/>
    <col min="11788" max="11792" width="9.5" bestFit="1" customWidth="1"/>
    <col min="12035" max="12043" width="8.1640625" bestFit="1" customWidth="1"/>
    <col min="12044" max="12048" width="9.5" bestFit="1" customWidth="1"/>
    <col min="12291" max="12299" width="8.1640625" bestFit="1" customWidth="1"/>
    <col min="12300" max="12304" width="9.5" bestFit="1" customWidth="1"/>
    <col min="12547" max="12555" width="8.1640625" bestFit="1" customWidth="1"/>
    <col min="12556" max="12560" width="9.5" bestFit="1" customWidth="1"/>
    <col min="12803" max="12811" width="8.1640625" bestFit="1" customWidth="1"/>
    <col min="12812" max="12816" width="9.5" bestFit="1" customWidth="1"/>
    <col min="13059" max="13067" width="8.1640625" bestFit="1" customWidth="1"/>
    <col min="13068" max="13072" width="9.5" bestFit="1" customWidth="1"/>
    <col min="13315" max="13323" width="8.1640625" bestFit="1" customWidth="1"/>
    <col min="13324" max="13328" width="9.5" bestFit="1" customWidth="1"/>
    <col min="13571" max="13579" width="8.1640625" bestFit="1" customWidth="1"/>
    <col min="13580" max="13584" width="9.5" bestFit="1" customWidth="1"/>
    <col min="13827" max="13835" width="8.1640625" bestFit="1" customWidth="1"/>
    <col min="13836" max="13840" width="9.5" bestFit="1" customWidth="1"/>
    <col min="14083" max="14091" width="8.1640625" bestFit="1" customWidth="1"/>
    <col min="14092" max="14096" width="9.5" bestFit="1" customWidth="1"/>
    <col min="14339" max="14347" width="8.1640625" bestFit="1" customWidth="1"/>
    <col min="14348" max="14352" width="9.5" bestFit="1" customWidth="1"/>
    <col min="14595" max="14603" width="8.1640625" bestFit="1" customWidth="1"/>
    <col min="14604" max="14608" width="9.5" bestFit="1" customWidth="1"/>
    <col min="14851" max="14859" width="8.1640625" bestFit="1" customWidth="1"/>
    <col min="14860" max="14864" width="9.5" bestFit="1" customWidth="1"/>
    <col min="15107" max="15115" width="8.1640625" bestFit="1" customWidth="1"/>
    <col min="15116" max="15120" width="9.5" bestFit="1" customWidth="1"/>
    <col min="15363" max="15371" width="8.1640625" bestFit="1" customWidth="1"/>
    <col min="15372" max="15376" width="9.5" bestFit="1" customWidth="1"/>
    <col min="15619" max="15627" width="8.1640625" bestFit="1" customWidth="1"/>
    <col min="15628" max="15632" width="9.5" bestFit="1" customWidth="1"/>
    <col min="15875" max="15883" width="8.1640625" bestFit="1" customWidth="1"/>
    <col min="15884" max="15888" width="9.5" bestFit="1" customWidth="1"/>
    <col min="16131" max="16139" width="8.1640625" bestFit="1" customWidth="1"/>
    <col min="16140" max="16144" width="9.5" bestFit="1" customWidth="1"/>
  </cols>
  <sheetData>
    <row r="1" spans="1:16" ht="37" x14ac:dyDescent="0.45">
      <c r="A1" s="1" t="s">
        <v>0</v>
      </c>
      <c r="B1" s="1"/>
      <c r="C1" s="1"/>
      <c r="D1" s="1"/>
      <c r="E1" s="1"/>
      <c r="F1" s="1"/>
      <c r="G1" s="1"/>
      <c r="H1" s="1"/>
      <c r="I1" s="1" t="s">
        <v>402</v>
      </c>
      <c r="J1" s="1"/>
      <c r="K1" s="1"/>
      <c r="L1" s="1"/>
      <c r="M1" s="1"/>
      <c r="N1" s="1"/>
      <c r="O1" s="1"/>
      <c r="P1" s="1"/>
    </row>
    <row r="2" spans="1:16" x14ac:dyDescent="0.2">
      <c r="A2" s="58"/>
      <c r="B2" s="58"/>
      <c r="C2" s="58"/>
      <c r="D2" s="58"/>
      <c r="E2" s="58"/>
      <c r="F2" s="58"/>
      <c r="G2" s="58"/>
      <c r="H2" s="58"/>
      <c r="I2" s="58"/>
      <c r="J2" s="58"/>
      <c r="K2" s="58"/>
      <c r="L2" s="58"/>
      <c r="M2" s="58"/>
      <c r="N2" s="58"/>
      <c r="O2" s="58"/>
      <c r="P2" s="58"/>
    </row>
    <row r="3" spans="1:16" ht="22" thickBot="1" x14ac:dyDescent="0.3">
      <c r="A3" s="59" t="s">
        <v>1</v>
      </c>
      <c r="B3" s="59"/>
      <c r="C3" s="59"/>
      <c r="D3" s="59"/>
      <c r="E3" s="59"/>
      <c r="F3" s="59"/>
      <c r="G3" s="59"/>
      <c r="H3" s="59"/>
      <c r="I3" s="59"/>
      <c r="J3" s="59"/>
      <c r="K3" s="59"/>
      <c r="L3" s="59"/>
      <c r="M3" s="59"/>
      <c r="N3" s="59"/>
      <c r="O3" s="59"/>
      <c r="P3" s="59"/>
    </row>
    <row r="4" spans="1:16" ht="19" thickTop="1" thickBot="1" x14ac:dyDescent="0.25">
      <c r="A4" s="2" t="s">
        <v>2</v>
      </c>
      <c r="B4" s="2"/>
      <c r="C4" s="2" t="s">
        <v>3</v>
      </c>
      <c r="D4" s="2" t="s">
        <v>4</v>
      </c>
      <c r="E4" s="2" t="s">
        <v>5</v>
      </c>
      <c r="F4" s="2" t="s">
        <v>6</v>
      </c>
      <c r="G4" s="2" t="s">
        <v>7</v>
      </c>
      <c r="H4" s="2" t="s">
        <v>8</v>
      </c>
      <c r="I4" s="2" t="s">
        <v>9</v>
      </c>
      <c r="J4" s="2" t="s">
        <v>10</v>
      </c>
      <c r="K4" s="2" t="s">
        <v>11</v>
      </c>
      <c r="L4" s="2" t="s">
        <v>12</v>
      </c>
      <c r="M4" s="2" t="s">
        <v>13</v>
      </c>
      <c r="N4" s="2" t="s">
        <v>14</v>
      </c>
      <c r="O4" s="2" t="s">
        <v>15</v>
      </c>
      <c r="P4" s="2" t="s">
        <v>16</v>
      </c>
    </row>
    <row r="5" spans="1:16" x14ac:dyDescent="0.2">
      <c r="A5" s="3" t="s">
        <v>17</v>
      </c>
      <c r="B5" s="4"/>
      <c r="C5" s="5">
        <f>'BASIC RATES'!C5*137.5%</f>
        <v>2375.2110937500001</v>
      </c>
      <c r="D5" s="5">
        <f>'BASIC RATES'!D5*137.5%</f>
        <v>2442.0825000000004</v>
      </c>
      <c r="E5" s="5">
        <f>'BASIC RATES'!E5*137.5%</f>
        <v>2725.3926562500001</v>
      </c>
      <c r="F5" s="5">
        <f>'BASIC RATES'!F5*137.5%</f>
        <v>2456.6308593750005</v>
      </c>
      <c r="G5" s="5">
        <f>'BASIC RATES'!G5*137.5%</f>
        <v>3383.1316406250007</v>
      </c>
      <c r="H5" s="5">
        <f>'BASIC RATES'!H5*137.5%</f>
        <v>3753.7319531250005</v>
      </c>
      <c r="I5" s="5">
        <f>'BASIC RATES'!I5*137.5%</f>
        <v>2813.9589843750005</v>
      </c>
      <c r="J5" s="5">
        <f>'BASIC RATES'!J5*137.5%</f>
        <v>5099.3275781250004</v>
      </c>
      <c r="K5" s="5">
        <f>'BASIC RATES'!K5*137.5%</f>
        <v>6149.3617968750004</v>
      </c>
      <c r="L5" s="5">
        <f>'BASIC RATES'!L5*137.5%</f>
        <v>4751.1878906250004</v>
      </c>
      <c r="M5" s="5">
        <f>'BASIC RATES'!M5*137.5%</f>
        <v>5808.8791406250011</v>
      </c>
      <c r="N5" s="5">
        <f>'BASIC RATES'!N5*137.5%</f>
        <v>3229.4805468750001</v>
      </c>
      <c r="O5" s="5">
        <f>'BASIC RATES'!O5*137.5%</f>
        <v>3229.4805468750001</v>
      </c>
      <c r="P5" s="5">
        <f>'BASIC RATES'!P5*137.5%</f>
        <v>3423.2034375000007</v>
      </c>
    </row>
    <row r="6" spans="1:16" x14ac:dyDescent="0.2">
      <c r="A6" s="3" t="s">
        <v>18</v>
      </c>
      <c r="B6" s="4"/>
      <c r="C6" s="5">
        <f>'BASIC RATES'!C6*137.5%</f>
        <v>3046.2222656250005</v>
      </c>
      <c r="D6" s="5">
        <f>'BASIC RATES'!D6*137.5%</f>
        <v>2991.3468750000006</v>
      </c>
      <c r="E6" s="5">
        <f>'BASIC RATES'!E6*137.5%</f>
        <v>3283.3350000000009</v>
      </c>
      <c r="F6" s="5">
        <f>'BASIC RATES'!F6*137.5%</f>
        <v>3046.2222656250005</v>
      </c>
      <c r="G6" s="5">
        <f>'BASIC RATES'!G6*137.5%</f>
        <v>4222.5975000000008</v>
      </c>
      <c r="H6" s="5">
        <f>'BASIC RATES'!H6*137.5%</f>
        <v>4719.5388281250007</v>
      </c>
      <c r="I6" s="5">
        <f>'BASIC RATES'!I6*137.5%</f>
        <v>3266.7447656250006</v>
      </c>
      <c r="J6" s="5">
        <f>'BASIC RATES'!J6*137.5%</f>
        <v>6610.5703125000009</v>
      </c>
      <c r="K6" s="5">
        <f>'BASIC RATES'!K6*137.5%</f>
        <v>7944.169921875</v>
      </c>
      <c r="L6" s="5">
        <f>'BASIC RATES'!L6*137.5%</f>
        <v>6214.7017968750015</v>
      </c>
      <c r="M6" s="5">
        <f>'BASIC RATES'!M6*137.5%</f>
        <v>7622.5746093750004</v>
      </c>
      <c r="N6" s="5">
        <f>'BASIC RATES'!N6*137.5%</f>
        <v>3707.5345312500008</v>
      </c>
      <c r="O6" s="5">
        <f>'BASIC RATES'!O6*137.5%</f>
        <v>3732.8027343750005</v>
      </c>
      <c r="P6" s="5">
        <f>'BASIC RATES'!P6*137.5%</f>
        <v>4212.8985937500001</v>
      </c>
    </row>
    <row r="7" spans="1:16" x14ac:dyDescent="0.2">
      <c r="A7" s="3" t="s">
        <v>19</v>
      </c>
      <c r="B7" s="4"/>
      <c r="C7" s="5">
        <f>'BASIC RATES'!C7*137.5%</f>
        <v>3579.6621093750005</v>
      </c>
      <c r="D7" s="5">
        <f>'BASIC RATES'!D7*137.5%</f>
        <v>3549.2892187500006</v>
      </c>
      <c r="E7" s="5">
        <f>'BASIC RATES'!E7*137.5%</f>
        <v>3981.65625</v>
      </c>
      <c r="F7" s="5">
        <f>'BASIC RATES'!F7*137.5%</f>
        <v>3579.6621093750005</v>
      </c>
      <c r="G7" s="5">
        <f>'BASIC RATES'!G7*137.5%</f>
        <v>4994.6814843750008</v>
      </c>
      <c r="H7" s="5">
        <f>'BASIC RATES'!H7*137.5%</f>
        <v>5679.7305468750019</v>
      </c>
      <c r="I7" s="5">
        <f>'BASIC RATES'!I7*137.5%</f>
        <v>3730.7608593750006</v>
      </c>
      <c r="J7" s="5">
        <f>'BASIC RATES'!J7*137.5%</f>
        <v>8119.0054687500015</v>
      </c>
      <c r="K7" s="5">
        <f>'BASIC RATES'!K7*137.5%</f>
        <v>9733.3628906250015</v>
      </c>
      <c r="L7" s="5">
        <f>'BASIC RATES'!L7*137.5%</f>
        <v>6931.3999218750005</v>
      </c>
      <c r="M7" s="5">
        <f>'BASIC RATES'!M7*137.5%</f>
        <v>8717.5300781250007</v>
      </c>
      <c r="N7" s="5">
        <f>'BASIC RATES'!N7*137.5%</f>
        <v>3775.6821093750004</v>
      </c>
      <c r="O7" s="5">
        <f>'BASIC RATES'!O7*137.5%</f>
        <v>3994.6732031250008</v>
      </c>
      <c r="P7" s="5">
        <f>'BASIC RATES'!P7*137.5%</f>
        <v>5103.6665625000005</v>
      </c>
    </row>
    <row r="8" spans="1:16" x14ac:dyDescent="0.2">
      <c r="A8" s="3" t="s">
        <v>20</v>
      </c>
      <c r="B8" s="4"/>
      <c r="C8" s="5">
        <f>'BASIC RATES'!C8*137.5%</f>
        <v>4110.2943750000004</v>
      </c>
      <c r="D8" s="5">
        <f>'BASIC RATES'!D8*137.5%</f>
        <v>4110.039140625001</v>
      </c>
      <c r="E8" s="5">
        <f>'BASIC RATES'!E8*137.5%</f>
        <v>4682.7850781249999</v>
      </c>
      <c r="F8" s="5">
        <f>'BASIC RATES'!F8*137.5%</f>
        <v>4110.2943750000004</v>
      </c>
      <c r="G8" s="5">
        <f>'BASIC RATES'!G8*137.5%</f>
        <v>5769.5730468750016</v>
      </c>
      <c r="H8" s="5">
        <f>'BASIC RATES'!H8*137.5%</f>
        <v>6645.5374218750012</v>
      </c>
      <c r="I8" s="5">
        <f>'BASIC RATES'!I8*137.5%</f>
        <v>4189.1617968750006</v>
      </c>
      <c r="J8" s="5">
        <f>'BASIC RATES'!J8*137.5%</f>
        <v>9633.055781250001</v>
      </c>
      <c r="K8" s="5">
        <f>'BASIC RATES'!K8*137.5%</f>
        <v>11525.363437500004</v>
      </c>
      <c r="L8" s="5">
        <f>'BASIC RATES'!L8*137.5%</f>
        <v>7648.0980468750004</v>
      </c>
      <c r="M8" s="5">
        <f>'BASIC RATES'!M8*137.5%</f>
        <v>9809.6779687500002</v>
      </c>
      <c r="N8" s="5">
        <f>'BASIC RATES'!N8*137.5%</f>
        <v>4231.275468750001</v>
      </c>
      <c r="O8" s="5">
        <f>'BASIC RATES'!O8*137.5%</f>
        <v>4489.5726562500004</v>
      </c>
      <c r="P8" s="5">
        <f>'BASIC RATES'!P8*137.5%</f>
        <v>6000.0496875000008</v>
      </c>
    </row>
    <row r="9" spans="1:16" x14ac:dyDescent="0.2">
      <c r="A9" s="58"/>
      <c r="B9" s="58"/>
      <c r="C9" s="58"/>
      <c r="D9" s="58"/>
      <c r="E9" s="58"/>
      <c r="F9" s="58"/>
      <c r="G9" s="58"/>
      <c r="H9" s="58"/>
      <c r="I9" s="58"/>
      <c r="J9" s="58"/>
      <c r="K9" s="58"/>
      <c r="L9" s="58"/>
      <c r="M9" s="58"/>
      <c r="N9" s="58"/>
      <c r="O9" s="58"/>
      <c r="P9" s="58"/>
    </row>
    <row r="10" spans="1:16" ht="22" thickBot="1" x14ac:dyDescent="0.3">
      <c r="A10" s="59" t="s">
        <v>21</v>
      </c>
      <c r="B10" s="59"/>
      <c r="C10" s="59"/>
      <c r="D10" s="59"/>
      <c r="E10" s="59"/>
      <c r="F10" s="59"/>
      <c r="G10" s="59"/>
      <c r="H10" s="59"/>
      <c r="I10" s="59"/>
      <c r="J10" s="59"/>
      <c r="K10" s="59"/>
      <c r="L10" s="59"/>
      <c r="M10" s="59"/>
      <c r="N10" s="59"/>
      <c r="O10" s="59"/>
      <c r="P10" s="59"/>
    </row>
    <row r="11" spans="1:16" ht="19" thickTop="1" thickBot="1" x14ac:dyDescent="0.25">
      <c r="A11" s="2" t="s">
        <v>2</v>
      </c>
      <c r="B11" s="2"/>
      <c r="C11" s="2" t="s">
        <v>3</v>
      </c>
      <c r="D11" s="2" t="s">
        <v>4</v>
      </c>
      <c r="E11" s="2" t="s">
        <v>5</v>
      </c>
      <c r="F11" s="2" t="s">
        <v>6</v>
      </c>
      <c r="G11" s="2" t="s">
        <v>7</v>
      </c>
      <c r="H11" s="2" t="s">
        <v>8</v>
      </c>
      <c r="I11" s="2" t="s">
        <v>9</v>
      </c>
      <c r="J11" s="2" t="s">
        <v>10</v>
      </c>
      <c r="K11" s="2" t="s">
        <v>11</v>
      </c>
      <c r="L11" s="2" t="s">
        <v>12</v>
      </c>
      <c r="M11" s="2" t="s">
        <v>13</v>
      </c>
      <c r="N11" s="2" t="s">
        <v>14</v>
      </c>
      <c r="O11" s="2" t="s">
        <v>15</v>
      </c>
      <c r="P11" s="2" t="s">
        <v>16</v>
      </c>
    </row>
    <row r="12" spans="1:16" x14ac:dyDescent="0.2">
      <c r="A12" s="3" t="s">
        <v>17</v>
      </c>
      <c r="B12" s="4"/>
      <c r="C12" s="5">
        <f>'BASIC RATES'!C12*137.5%</f>
        <v>2456.6308593750005</v>
      </c>
      <c r="D12" s="5">
        <f>'BASIC RATES'!D12*137.5%</f>
        <v>2422.1742187500004</v>
      </c>
      <c r="E12" s="5">
        <f>'BASIC RATES'!E12*137.5%</f>
        <v>2725.3926562500001</v>
      </c>
      <c r="F12" s="5">
        <f>'BASIC RATES'!F12*137.5%</f>
        <v>2597.0097656250005</v>
      </c>
      <c r="G12" s="5">
        <f>'BASIC RATES'!G12*137.5%</f>
        <v>3217.4845312500006</v>
      </c>
      <c r="H12" s="5">
        <f>'BASIC RATES'!H12*137.5%</f>
        <v>3753.7319531250005</v>
      </c>
      <c r="I12" s="5">
        <f>'BASIC RATES'!I12*137.5%</f>
        <v>2833.6120312500002</v>
      </c>
      <c r="J12" s="5">
        <f>'BASIC RATES'!J12*137.5%</f>
        <v>6373.9680468750012</v>
      </c>
      <c r="K12" s="5">
        <f>'BASIC RATES'!K12*137.5%</f>
        <v>7887.2526562500016</v>
      </c>
      <c r="L12" s="5">
        <f>'BASIC RATES'!L12*137.5%</f>
        <v>4770.8409375000001</v>
      </c>
      <c r="M12" s="5">
        <f>'BASIC RATES'!M12*137.5%</f>
        <v>6530.4267187500009</v>
      </c>
      <c r="N12" s="5">
        <f>'BASIC RATES'!N12*137.5%</f>
        <v>3229.4805468750001</v>
      </c>
      <c r="O12" s="5">
        <f>'BASIC RATES'!O12*137.5%</f>
        <v>3229.4805468750001</v>
      </c>
      <c r="P12" s="5">
        <f>'BASIC RATES'!P12*137.5%</f>
        <v>3423.2034375000007</v>
      </c>
    </row>
    <row r="13" spans="1:16" x14ac:dyDescent="0.2">
      <c r="A13" s="3" t="s">
        <v>18</v>
      </c>
      <c r="B13" s="4"/>
      <c r="C13" s="5">
        <f>'BASIC RATES'!C13*137.5%</f>
        <v>3046.2222656250005</v>
      </c>
      <c r="D13" s="5">
        <f>'BASIC RATES'!D13*137.5%</f>
        <v>2960.4635156250006</v>
      </c>
      <c r="E13" s="5">
        <f>'BASIC RATES'!E13*137.5%</f>
        <v>3375.9850781250002</v>
      </c>
      <c r="F13" s="5">
        <f>'BASIC RATES'!F13*137.5%</f>
        <v>3006.9161718750001</v>
      </c>
      <c r="G13" s="5">
        <f>'BASIC RATES'!G13*137.5%</f>
        <v>4042.9125000000004</v>
      </c>
      <c r="H13" s="5">
        <f>'BASIC RATES'!H13*137.5%</f>
        <v>4719.5388281250007</v>
      </c>
      <c r="I13" s="5">
        <f>'BASIC RATES'!I13*137.5%</f>
        <v>3283.5902343750008</v>
      </c>
      <c r="J13" s="5">
        <f>'BASIC RATES'!J13*137.5%</f>
        <v>8140.7003906250011</v>
      </c>
      <c r="K13" s="5">
        <f>'BASIC RATES'!K13*137.5%</f>
        <v>9895.4367187500011</v>
      </c>
      <c r="L13" s="5">
        <f>'BASIC RATES'!L13*137.5%</f>
        <v>6214.7017968750015</v>
      </c>
      <c r="M13" s="5">
        <f>'BASIC RATES'!M13*137.5%</f>
        <v>7622.5746093750004</v>
      </c>
      <c r="N13" s="5">
        <f>'BASIC RATES'!N13*137.5%</f>
        <v>3707.5345312500008</v>
      </c>
      <c r="O13" s="5">
        <f>'BASIC RATES'!O13*137.5%</f>
        <v>3732.8027343750005</v>
      </c>
      <c r="P13" s="5">
        <f>'BASIC RATES'!P13*137.5%</f>
        <v>4212.8985937500001</v>
      </c>
    </row>
    <row r="14" spans="1:16" x14ac:dyDescent="0.2">
      <c r="A14" s="3" t="s">
        <v>19</v>
      </c>
      <c r="B14" s="4"/>
      <c r="C14" s="5">
        <f>'BASIC RATES'!C14*137.5%</f>
        <v>3638.6212500000006</v>
      </c>
      <c r="D14" s="5">
        <f>'BASIC RATES'!D14*137.5%</f>
        <v>3566.1346875000004</v>
      </c>
      <c r="E14" s="5">
        <f>'BASIC RATES'!E14*137.5%</f>
        <v>4026.5775000000008</v>
      </c>
      <c r="F14" s="5">
        <f>'BASIC RATES'!F14*137.5%</f>
        <v>3416.8225781250007</v>
      </c>
      <c r="G14" s="5">
        <f>'BASIC RATES'!G14*137.5%</f>
        <v>4865.5328906250015</v>
      </c>
      <c r="H14" s="5">
        <f>'BASIC RATES'!H14*137.5%</f>
        <v>5679.7305468750019</v>
      </c>
      <c r="I14" s="5">
        <f>'BASIC RATES'!I14*137.5%</f>
        <v>3747.6063281250008</v>
      </c>
      <c r="J14" s="5">
        <f>'BASIC RATES'!J14*137.5%</f>
        <v>9899.01</v>
      </c>
      <c r="K14" s="5">
        <f>'BASIC RATES'!K14*137.5%</f>
        <v>11895.198046875003</v>
      </c>
      <c r="L14" s="5">
        <f>'BASIC RATES'!L14*137.5%</f>
        <v>6931.3999218750005</v>
      </c>
      <c r="M14" s="5">
        <f>'BASIC RATES'!M14*137.5%</f>
        <v>8717.5300781250007</v>
      </c>
      <c r="N14" s="5">
        <f>'BASIC RATES'!N14*137.5%</f>
        <v>3775.6821093750004</v>
      </c>
      <c r="O14" s="5">
        <f>'BASIC RATES'!O14*137.5%</f>
        <v>4000.2883593750012</v>
      </c>
      <c r="P14" s="5">
        <f>'BASIC RATES'!P14*137.5%</f>
        <v>5103.6665625000005</v>
      </c>
    </row>
    <row r="15" spans="1:16" x14ac:dyDescent="0.2">
      <c r="A15" s="3" t="s">
        <v>20</v>
      </c>
      <c r="B15" s="4"/>
      <c r="C15" s="5">
        <f>'BASIC RATES'!C15*137.5%</f>
        <v>4231.0202343750007</v>
      </c>
      <c r="D15" s="5">
        <f>'BASIC RATES'!D15*137.5%</f>
        <v>4166.1907031250012</v>
      </c>
      <c r="E15" s="5">
        <f>'BASIC RATES'!E15*137.5%</f>
        <v>4682.7850781249999</v>
      </c>
      <c r="F15" s="5">
        <f>'BASIC RATES'!F15*137.5%</f>
        <v>3829.5365625000004</v>
      </c>
      <c r="G15" s="5">
        <f>'BASIC RATES'!G15*137.5%</f>
        <v>5685.3457031250009</v>
      </c>
      <c r="H15" s="5">
        <f>'BASIC RATES'!H15*137.5%</f>
        <v>6645.5374218750012</v>
      </c>
      <c r="I15" s="5">
        <f>'BASIC RATES'!I15*137.5%</f>
        <v>4208.8148437500004</v>
      </c>
      <c r="J15" s="5">
        <f>'BASIC RATES'!J15*137.5%</f>
        <v>11662.934765625003</v>
      </c>
      <c r="K15" s="5">
        <f>'BASIC RATES'!K15*137.5%</f>
        <v>13897.766953125003</v>
      </c>
      <c r="L15" s="5">
        <f>'BASIC RATES'!L15*137.5%</f>
        <v>7648.0980468750004</v>
      </c>
      <c r="M15" s="5">
        <f>'BASIC RATES'!M15*137.5%</f>
        <v>9809.6779687500002</v>
      </c>
      <c r="N15" s="5">
        <f>'BASIC RATES'!N15*137.5%</f>
        <v>4231.275468750001</v>
      </c>
      <c r="O15" s="5">
        <f>'BASIC RATES'!O15*137.5%</f>
        <v>4495.1878125000003</v>
      </c>
      <c r="P15" s="5">
        <f>'BASIC RATES'!P15*137.5%</f>
        <v>6000.0496875000008</v>
      </c>
    </row>
    <row r="16" spans="1:16" x14ac:dyDescent="0.2">
      <c r="A16" s="3" t="s">
        <v>22</v>
      </c>
      <c r="B16" s="4"/>
      <c r="C16" s="5">
        <f>'BASIC RATES'!C16*137.5%</f>
        <v>4904.8389843750001</v>
      </c>
      <c r="D16" s="5">
        <f>'BASIC RATES'!D16*137.5%</f>
        <v>4771.8618750000005</v>
      </c>
      <c r="E16" s="5">
        <f>'BASIC RATES'!E16*137.5%</f>
        <v>5066.6575781250003</v>
      </c>
      <c r="F16" s="5">
        <f>'BASIC RATES'!F16*137.5%</f>
        <v>4239.4429687500005</v>
      </c>
      <c r="G16" s="5">
        <f>'BASIC RATES'!G16*137.5%</f>
        <v>5999.7944531250005</v>
      </c>
      <c r="H16" s="5">
        <f>'BASIC RATES'!H16*137.5%</f>
        <v>7608.5367187500015</v>
      </c>
      <c r="I16" s="5">
        <f>'BASIC RATES'!I16*137.5%</f>
        <v>4670.0233593749999</v>
      </c>
      <c r="J16" s="5">
        <f>'BASIC RATES'!J16*137.5%</f>
        <v>13424.051953125003</v>
      </c>
      <c r="K16" s="5">
        <f>'BASIC RATES'!K16*137.5%</f>
        <v>15900.335859375005</v>
      </c>
      <c r="L16" s="5">
        <f>'BASIC RATES'!L16*137.5%</f>
        <v>8367.6037500000002</v>
      </c>
      <c r="M16" s="5">
        <f>'BASIC RATES'!M16*137.5%</f>
        <v>10904.633437500001</v>
      </c>
      <c r="N16" s="5">
        <f>'BASIC RATES'!N16*137.5%</f>
        <v>4751.4431250000007</v>
      </c>
      <c r="O16" s="5">
        <f>'BASIC RATES'!O16*137.5%</f>
        <v>4987.2796875000004</v>
      </c>
      <c r="P16" s="5">
        <f>'BASIC RATES'!P16*137.5%</f>
        <v>6270.3428906250001</v>
      </c>
    </row>
    <row r="17" spans="1:16" x14ac:dyDescent="0.2">
      <c r="A17" s="3" t="s">
        <v>23</v>
      </c>
      <c r="B17" s="4"/>
      <c r="C17" s="5">
        <f>'BASIC RATES'!C17*137.5%</f>
        <v>5384.9348437500012</v>
      </c>
      <c r="D17" s="5">
        <f>'BASIC RATES'!D17*137.5%</f>
        <v>5273.6526562500003</v>
      </c>
      <c r="E17" s="5">
        <f>'BASIC RATES'!E17*137.5%</f>
        <v>5672.3287500000015</v>
      </c>
      <c r="F17" s="5">
        <f>'BASIC RATES'!F17*137.5%</f>
        <v>4826.2267968750011</v>
      </c>
      <c r="G17" s="5">
        <f>'BASIC RATES'!G17*137.5%</f>
        <v>6578.1555468750012</v>
      </c>
      <c r="H17" s="5">
        <f>'BASIC RATES'!H17*137.5%</f>
        <v>8442.3874218750007</v>
      </c>
      <c r="I17" s="5">
        <f>'BASIC RATES'!I17*137.5%</f>
        <v>5291.2638281250001</v>
      </c>
      <c r="J17" s="5">
        <f>'BASIC RATES'!J17*137.5%</f>
        <v>15272.204062500005</v>
      </c>
      <c r="K17" s="5">
        <f>'BASIC RATES'!K17*137.5%</f>
        <v>17905.712343750001</v>
      </c>
      <c r="L17" s="5">
        <f>'BASIC RATES'!L17*137.5%</f>
        <v>9103.9549218749999</v>
      </c>
      <c r="M17" s="5">
        <f>'BASIC RATES'!M17*137.5%</f>
        <v>11438.073281250001</v>
      </c>
      <c r="N17" s="5">
        <f>'BASIC RATES'!N17*137.5%</f>
        <v>5288.4562500000011</v>
      </c>
      <c r="O17" s="5">
        <f>'BASIC RATES'!O17*137.5%</f>
        <v>5532.7155468750007</v>
      </c>
      <c r="P17" s="5">
        <f>'BASIC RATES'!P17*137.5%</f>
        <v>6916.8515625000009</v>
      </c>
    </row>
    <row r="18" spans="1:16" x14ac:dyDescent="0.2">
      <c r="A18" s="3" t="s">
        <v>24</v>
      </c>
      <c r="B18" s="4"/>
      <c r="C18" s="5">
        <f>'BASIC RATES'!C18*137.5%</f>
        <v>5865.0307031250004</v>
      </c>
      <c r="D18" s="5">
        <f>'BASIC RATES'!D18*137.5%</f>
        <v>5775.4434375000019</v>
      </c>
      <c r="E18" s="5">
        <f>'BASIC RATES'!E18*137.5%</f>
        <v>6277.9999218750008</v>
      </c>
      <c r="F18" s="5">
        <f>'BASIC RATES'!F18*137.5%</f>
        <v>5413.0106250000008</v>
      </c>
      <c r="G18" s="5">
        <f>'BASIC RATES'!G18*137.5%</f>
        <v>7156.5166406250009</v>
      </c>
      <c r="H18" s="5">
        <f>'BASIC RATES'!H18*137.5%</f>
        <v>9276.2381249999999</v>
      </c>
      <c r="I18" s="5">
        <f>'BASIC RATES'!I18*137.5%</f>
        <v>5912.5042968750013</v>
      </c>
      <c r="J18" s="5">
        <f>'BASIC RATES'!J18*137.5%</f>
        <v>17120.356171875002</v>
      </c>
      <c r="K18" s="5">
        <f>'BASIC RATES'!K18*137.5%</f>
        <v>19911.088828125005</v>
      </c>
      <c r="L18" s="5">
        <f>'BASIC RATES'!L18*137.5%</f>
        <v>9840.3060937500013</v>
      </c>
      <c r="M18" s="5">
        <f>'BASIC RATES'!M18*137.5%</f>
        <v>11971.513125000001</v>
      </c>
      <c r="N18" s="5">
        <f>'BASIC RATES'!N18*137.5%</f>
        <v>5825.4693750000015</v>
      </c>
      <c r="O18" s="5">
        <f>'BASIC RATES'!O18*137.5%</f>
        <v>6078.15140625</v>
      </c>
      <c r="P18" s="5">
        <f>'BASIC RATES'!P18*137.5%</f>
        <v>7563.3602343750008</v>
      </c>
    </row>
    <row r="19" spans="1:16" x14ac:dyDescent="0.2">
      <c r="A19" s="3" t="s">
        <v>25</v>
      </c>
      <c r="B19" s="4"/>
      <c r="C19" s="5">
        <f>'BASIC RATES'!C19*137.5%</f>
        <v>6345.1265625000015</v>
      </c>
      <c r="D19" s="5">
        <f>'BASIC RATES'!D19*137.5%</f>
        <v>6277.2342187500008</v>
      </c>
      <c r="E19" s="5">
        <f>'BASIC RATES'!E19*137.5%</f>
        <v>6883.6710937500011</v>
      </c>
      <c r="F19" s="5">
        <f>'BASIC RATES'!F19*137.5%</f>
        <v>5999.7944531250005</v>
      </c>
      <c r="G19" s="5">
        <f>'BASIC RATES'!G19*137.5%</f>
        <v>7734.8777343750007</v>
      </c>
      <c r="H19" s="5">
        <f>'BASIC RATES'!H19*137.5%</f>
        <v>10110.088828125003</v>
      </c>
      <c r="I19" s="5">
        <f>'BASIC RATES'!I19*137.5%</f>
        <v>6533.7447656250015</v>
      </c>
      <c r="J19" s="5">
        <f>'BASIC RATES'!J19*137.5%</f>
        <v>18968.50828125</v>
      </c>
      <c r="K19" s="5">
        <f>'BASIC RATES'!K19*137.5%</f>
        <v>21916.4653125</v>
      </c>
      <c r="L19" s="5">
        <f>'BASIC RATES'!L19*137.5%</f>
        <v>10576.657265625001</v>
      </c>
      <c r="M19" s="5">
        <f>'BASIC RATES'!M19*137.5%</f>
        <v>12504.952968750002</v>
      </c>
      <c r="N19" s="5">
        <f>'BASIC RATES'!N19*137.5%</f>
        <v>6362.4825000000019</v>
      </c>
      <c r="O19" s="5">
        <f>'BASIC RATES'!O19*137.5%</f>
        <v>6623.5872656250012</v>
      </c>
      <c r="P19" s="5">
        <f>'BASIC RATES'!P19*137.5%</f>
        <v>8209.8689062500016</v>
      </c>
    </row>
    <row r="20" spans="1:16" x14ac:dyDescent="0.2">
      <c r="A20" s="3" t="s">
        <v>26</v>
      </c>
      <c r="B20" s="4"/>
      <c r="C20" s="5">
        <f>'BASIC RATES'!C20*137.5%</f>
        <v>6825.2224218750007</v>
      </c>
      <c r="D20" s="5">
        <f>'BASIC RATES'!D20*137.5%</f>
        <v>6779.0250000000015</v>
      </c>
      <c r="E20" s="5">
        <f>'BASIC RATES'!E20*137.5%</f>
        <v>7489.3422656250004</v>
      </c>
      <c r="F20" s="5">
        <f>'BASIC RATES'!F20*137.5%</f>
        <v>6586.5782812500001</v>
      </c>
      <c r="G20" s="5">
        <f>'BASIC RATES'!G20*137.5%</f>
        <v>8313.2388281250023</v>
      </c>
      <c r="H20" s="5">
        <f>'BASIC RATES'!H20*137.5%</f>
        <v>10943.939531250002</v>
      </c>
      <c r="I20" s="5">
        <f>'BASIC RATES'!I20*137.5%</f>
        <v>7154.9852343750008</v>
      </c>
      <c r="J20" s="5">
        <f>'BASIC RATES'!J20*137.5%</f>
        <v>20816.660390625002</v>
      </c>
      <c r="K20" s="5">
        <f>'BASIC RATES'!K20*137.5%</f>
        <v>23921.841796875004</v>
      </c>
      <c r="L20" s="5">
        <f>'BASIC RATES'!L20*137.5%</f>
        <v>11313.008437500001</v>
      </c>
      <c r="M20" s="5">
        <f>'BASIC RATES'!M20*137.5%</f>
        <v>13038.3928125</v>
      </c>
      <c r="N20" s="5">
        <f>'BASIC RATES'!N20*137.5%</f>
        <v>6899.4956250000005</v>
      </c>
      <c r="O20" s="5">
        <f>'BASIC RATES'!O20*137.5%</f>
        <v>7169.0231250000015</v>
      </c>
      <c r="P20" s="5">
        <f>'BASIC RATES'!P20*137.5%</f>
        <v>8856.3775781250006</v>
      </c>
    </row>
    <row r="21" spans="1:16" x14ac:dyDescent="0.2">
      <c r="A21" s="3" t="s">
        <v>27</v>
      </c>
      <c r="B21" s="4"/>
      <c r="C21" s="5">
        <f>'BASIC RATES'!C21*137.5%</f>
        <v>7305.3182812500008</v>
      </c>
      <c r="D21" s="5">
        <f>'BASIC RATES'!D21*137.5%</f>
        <v>7280.8157812500012</v>
      </c>
      <c r="E21" s="5">
        <f>'BASIC RATES'!E21*137.5%</f>
        <v>8095.0134375000016</v>
      </c>
      <c r="F21" s="5">
        <f>'BASIC RATES'!F21*137.5%</f>
        <v>7173.3621093750016</v>
      </c>
      <c r="G21" s="5">
        <f>'BASIC RATES'!G21*137.5%</f>
        <v>8891.5999218750003</v>
      </c>
      <c r="H21" s="5">
        <f>'BASIC RATES'!H21*137.5%</f>
        <v>11777.790234375003</v>
      </c>
      <c r="I21" s="5">
        <f>'BASIC RATES'!I21*137.5%</f>
        <v>7776.2257031250019</v>
      </c>
      <c r="J21" s="5">
        <f>'BASIC RATES'!J21*137.5%</f>
        <v>22664.812500000004</v>
      </c>
      <c r="K21" s="5">
        <f>'BASIC RATES'!K21*137.5%</f>
        <v>25927.218281250003</v>
      </c>
      <c r="L21" s="5">
        <f>'BASIC RATES'!L21*137.5%</f>
        <v>12049.359609375</v>
      </c>
      <c r="M21" s="5">
        <f>'BASIC RATES'!M21*137.5%</f>
        <v>13571.832656250002</v>
      </c>
      <c r="N21" s="5">
        <f>'BASIC RATES'!N21*137.5%</f>
        <v>7436.5087500000009</v>
      </c>
      <c r="O21" s="5">
        <f>'BASIC RATES'!O21*137.5%</f>
        <v>7714.458984375</v>
      </c>
      <c r="P21" s="5">
        <f>'BASIC RATES'!P21*137.5%</f>
        <v>9502.8862500000014</v>
      </c>
    </row>
    <row r="22" spans="1:16" x14ac:dyDescent="0.2">
      <c r="A22" s="3" t="s">
        <v>28</v>
      </c>
      <c r="B22" s="4"/>
      <c r="C22" s="5">
        <f>'BASIC RATES'!C22*137.5%</f>
        <v>8293.5857812499999</v>
      </c>
      <c r="D22" s="5">
        <f>'BASIC RATES'!D22*137.5%</f>
        <v>8279.5478906250009</v>
      </c>
      <c r="E22" s="5">
        <f>'BASIC RATES'!E22*137.5%</f>
        <v>9082.5152343750015</v>
      </c>
      <c r="F22" s="5">
        <f>'BASIC RATES'!F22*137.5%</f>
        <v>7799.4520312500008</v>
      </c>
      <c r="G22" s="5">
        <f>'BASIC RATES'!G22*137.5%</f>
        <v>9618.7626562500027</v>
      </c>
      <c r="H22" s="5">
        <f>'BASIC RATES'!H22*137.5%</f>
        <v>12614.448515625003</v>
      </c>
      <c r="I22" s="5">
        <f>'BASIC RATES'!I22*137.5%</f>
        <v>8054.9416406250011</v>
      </c>
      <c r="J22" s="5">
        <f>'BASIC RATES'!J22*137.5%</f>
        <v>24338.894765625002</v>
      </c>
      <c r="K22" s="5">
        <f>'BASIC RATES'!K22*137.5%</f>
        <v>27334.580625000006</v>
      </c>
      <c r="L22" s="5">
        <f>'BASIC RATES'!L22*137.5%</f>
        <v>16472.060859375004</v>
      </c>
      <c r="M22" s="5">
        <f>'BASIC RATES'!M22*137.5%</f>
        <v>17640.013359375</v>
      </c>
      <c r="N22" s="5">
        <f>'BASIC RATES'!N22*137.5%</f>
        <v>7847.1808593750011</v>
      </c>
      <c r="O22" s="5">
        <f>'BASIC RATES'!O22*137.5%</f>
        <v>8083.0174218750008</v>
      </c>
      <c r="P22" s="5">
        <f>'BASIC RATES'!P22*137.5%</f>
        <v>10121.319140625001</v>
      </c>
    </row>
    <row r="23" spans="1:16" x14ac:dyDescent="0.2">
      <c r="A23" s="3" t="s">
        <v>29</v>
      </c>
      <c r="B23" s="4"/>
      <c r="C23" s="5">
        <f>'BASIC RATES'!C23*137.5%</f>
        <v>9281.8532812500016</v>
      </c>
      <c r="D23" s="5">
        <f>'BASIC RATES'!D23*137.5%</f>
        <v>9278.2800000000007</v>
      </c>
      <c r="E23" s="5">
        <f>'BASIC RATES'!E23*137.5%</f>
        <v>10070.017031250001</v>
      </c>
      <c r="F23" s="5">
        <f>'BASIC RATES'!F23*137.5%</f>
        <v>8425.5419531250027</v>
      </c>
      <c r="G23" s="5">
        <f>'BASIC RATES'!G23*137.5%</f>
        <v>10345.925390625001</v>
      </c>
      <c r="H23" s="5">
        <f>'BASIC RATES'!H23*137.5%</f>
        <v>13451.106796875003</v>
      </c>
      <c r="I23" s="5">
        <f>'BASIC RATES'!I23*137.5%</f>
        <v>8333.6575781250012</v>
      </c>
      <c r="J23" s="5">
        <f>'BASIC RATES'!J23*137.5%</f>
        <v>26012.97703125</v>
      </c>
      <c r="K23" s="5">
        <f>'BASIC RATES'!K23*137.5%</f>
        <v>28741.942968750005</v>
      </c>
      <c r="L23" s="5">
        <f>'BASIC RATES'!L23*137.5%</f>
        <v>20894.762109375002</v>
      </c>
      <c r="M23" s="5">
        <f>'BASIC RATES'!M23*137.5%</f>
        <v>21708.194062500006</v>
      </c>
      <c r="N23" s="5">
        <f>'BASIC RATES'!N23*137.5%</f>
        <v>8257.8529687500013</v>
      </c>
      <c r="O23" s="5">
        <f>'BASIC RATES'!O23*137.5%</f>
        <v>8451.5758593750015</v>
      </c>
      <c r="P23" s="5">
        <f>'BASIC RATES'!P23*137.5%</f>
        <v>10739.752031250002</v>
      </c>
    </row>
    <row r="24" spans="1:16" x14ac:dyDescent="0.2">
      <c r="A24" s="3" t="s">
        <v>30</v>
      </c>
      <c r="B24" s="4"/>
      <c r="C24" s="5">
        <f>'BASIC RATES'!C24*137.5%</f>
        <v>10270.120781250002</v>
      </c>
      <c r="D24" s="5">
        <f>'BASIC RATES'!D24*137.5%</f>
        <v>10277.012109375</v>
      </c>
      <c r="E24" s="5">
        <f>'BASIC RATES'!E24*137.5%</f>
        <v>11057.518828125001</v>
      </c>
      <c r="F24" s="5">
        <f>'BASIC RATES'!F24*137.5%</f>
        <v>9051.6318750000009</v>
      </c>
      <c r="G24" s="5">
        <f>'BASIC RATES'!G24*137.5%</f>
        <v>11073.088125</v>
      </c>
      <c r="H24" s="5">
        <f>'BASIC RATES'!H24*137.5%</f>
        <v>14287.765078125001</v>
      </c>
      <c r="I24" s="5">
        <f>'BASIC RATES'!I24*137.5%</f>
        <v>8612.3735156250023</v>
      </c>
      <c r="J24" s="5">
        <f>'BASIC RATES'!J24*137.5%</f>
        <v>27687.059296875006</v>
      </c>
      <c r="K24" s="5">
        <f>'BASIC RATES'!K24*137.5%</f>
        <v>30149.305312500001</v>
      </c>
      <c r="L24" s="5">
        <f>'BASIC RATES'!L24*137.5%</f>
        <v>25317.463359375</v>
      </c>
      <c r="M24" s="5">
        <f>'BASIC RATES'!M24*137.5%</f>
        <v>25776.374765625002</v>
      </c>
      <c r="N24" s="5">
        <f>'BASIC RATES'!N24*137.5%</f>
        <v>8668.5250781250015</v>
      </c>
      <c r="O24" s="5">
        <f>'BASIC RATES'!O24*137.5%</f>
        <v>8820.1342968750014</v>
      </c>
      <c r="P24" s="5">
        <f>'BASIC RATES'!P24*137.5%</f>
        <v>11358.184921875003</v>
      </c>
    </row>
    <row r="25" spans="1:16" x14ac:dyDescent="0.2">
      <c r="A25" s="3" t="s">
        <v>31</v>
      </c>
      <c r="B25" s="4"/>
      <c r="C25" s="5">
        <f>'BASIC RATES'!C25*137.5%</f>
        <v>11258.388281250001</v>
      </c>
      <c r="D25" s="5">
        <f>'BASIC RATES'!D25*137.5%</f>
        <v>11275.74421875</v>
      </c>
      <c r="E25" s="5">
        <f>'BASIC RATES'!E25*137.5%</f>
        <v>12045.020625000001</v>
      </c>
      <c r="F25" s="5">
        <f>'BASIC RATES'!F25*137.5%</f>
        <v>9677.721796875001</v>
      </c>
      <c r="G25" s="5">
        <f>'BASIC RATES'!G25*137.5%</f>
        <v>11800.250859375001</v>
      </c>
      <c r="H25" s="5">
        <f>'BASIC RATES'!H25*137.5%</f>
        <v>15124.423359375003</v>
      </c>
      <c r="I25" s="5">
        <f>'BASIC RATES'!I25*137.5%</f>
        <v>8891.0894531250015</v>
      </c>
      <c r="J25" s="5">
        <f>'BASIC RATES'!J25*137.5%</f>
        <v>29361.141562500005</v>
      </c>
      <c r="K25" s="5">
        <f>'BASIC RATES'!K25*137.5%</f>
        <v>31556.667656250003</v>
      </c>
      <c r="L25" s="5">
        <f>'BASIC RATES'!L25*137.5%</f>
        <v>29740.164609375006</v>
      </c>
      <c r="M25" s="5">
        <f>'BASIC RATES'!M25*137.5%</f>
        <v>29844.555468750004</v>
      </c>
      <c r="N25" s="5">
        <f>'BASIC RATES'!N25*137.5%</f>
        <v>9079.1971875000017</v>
      </c>
      <c r="O25" s="5">
        <f>'BASIC RATES'!O25*137.5%</f>
        <v>9188.6927343750012</v>
      </c>
      <c r="P25" s="5">
        <f>'BASIC RATES'!P25*137.5%</f>
        <v>11976.617812500001</v>
      </c>
    </row>
    <row r="26" spans="1:16" x14ac:dyDescent="0.2">
      <c r="A26" s="3" t="s">
        <v>32</v>
      </c>
      <c r="B26" s="4"/>
      <c r="C26" s="5">
        <f>'BASIC RATES'!C26*137.5%</f>
        <v>12246.655781250001</v>
      </c>
      <c r="D26" s="5">
        <f>'BASIC RATES'!D26*137.5%</f>
        <v>12274.476328125002</v>
      </c>
      <c r="E26" s="5">
        <f>'BASIC RATES'!E26*137.5%</f>
        <v>13032.522421875001</v>
      </c>
      <c r="F26" s="5">
        <f>'BASIC RATES'!F26*137.5%</f>
        <v>10303.811718750001</v>
      </c>
      <c r="G26" s="5">
        <f>'BASIC RATES'!G26*137.5%</f>
        <v>12527.413593750001</v>
      </c>
      <c r="H26" s="5">
        <f>'BASIC RATES'!H26*137.5%</f>
        <v>15961.081640625001</v>
      </c>
      <c r="I26" s="5">
        <f>'BASIC RATES'!I26*137.5%</f>
        <v>9169.8053906250007</v>
      </c>
      <c r="J26" s="5">
        <f>'BASIC RATES'!J26*137.5%</f>
        <v>31035.223828125003</v>
      </c>
      <c r="K26" s="5">
        <f>'BASIC RATES'!K26*137.5%</f>
        <v>32964.030000000006</v>
      </c>
      <c r="L26" s="5">
        <f>'BASIC RATES'!L26*137.5%</f>
        <v>34162.865859375008</v>
      </c>
      <c r="M26" s="5">
        <f>'BASIC RATES'!M26*137.5%</f>
        <v>33912.736171875011</v>
      </c>
      <c r="N26" s="5">
        <f>'BASIC RATES'!N26*137.5%</f>
        <v>9489.869296875002</v>
      </c>
      <c r="O26" s="5">
        <f>'BASIC RATES'!O26*137.5%</f>
        <v>9557.2511718750011</v>
      </c>
      <c r="P26" s="5">
        <f>'BASIC RATES'!P26*137.5%</f>
        <v>12595.050703125002</v>
      </c>
    </row>
    <row r="27" spans="1:16" x14ac:dyDescent="0.2">
      <c r="A27" s="3" t="s">
        <v>33</v>
      </c>
      <c r="B27" s="4"/>
      <c r="C27" s="5">
        <f>'BASIC RATES'!C27*137.5%</f>
        <v>13234.923281250001</v>
      </c>
      <c r="D27" s="5">
        <f>'BASIC RATES'!D27*137.5%</f>
        <v>13273.208437500001</v>
      </c>
      <c r="E27" s="5">
        <f>'BASIC RATES'!E27*137.5%</f>
        <v>14020.024218750003</v>
      </c>
      <c r="F27" s="5">
        <f>'BASIC RATES'!F27*137.5%</f>
        <v>10929.901640625001</v>
      </c>
      <c r="G27" s="5">
        <f>'BASIC RATES'!G27*137.5%</f>
        <v>13254.576328125004</v>
      </c>
      <c r="H27" s="5">
        <f>'BASIC RATES'!H27*137.5%</f>
        <v>16797.739921875</v>
      </c>
      <c r="I27" s="5">
        <f>'BASIC RATES'!I27*137.5%</f>
        <v>9448.5213281249999</v>
      </c>
      <c r="J27" s="5">
        <f>'BASIC RATES'!J27*137.5%</f>
        <v>32709.306093750005</v>
      </c>
      <c r="K27" s="5">
        <f>'BASIC RATES'!K27*137.5%</f>
        <v>34371.392343750005</v>
      </c>
      <c r="L27" s="5">
        <f>'BASIC RATES'!L27*137.5%</f>
        <v>38585.567109375006</v>
      </c>
      <c r="M27" s="5">
        <f>'BASIC RATES'!M27*137.5%</f>
        <v>37980.916875000003</v>
      </c>
      <c r="N27" s="5">
        <f>'BASIC RATES'!N27*137.5%</f>
        <v>9900.5414062500004</v>
      </c>
      <c r="O27" s="5">
        <f>'BASIC RATES'!O27*137.5%</f>
        <v>9925.8096093750009</v>
      </c>
      <c r="P27" s="5">
        <f>'BASIC RATES'!P27*137.5%</f>
        <v>13213.483593750003</v>
      </c>
    </row>
    <row r="28" spans="1:16" x14ac:dyDescent="0.2">
      <c r="A28" s="3" t="s">
        <v>34</v>
      </c>
      <c r="B28" s="4"/>
      <c r="C28" s="5">
        <f>'BASIC RATES'!C28*137.5%</f>
        <v>14223.190781250003</v>
      </c>
      <c r="D28" s="5">
        <f>'BASIC RATES'!D28*137.5%</f>
        <v>14271.940546875001</v>
      </c>
      <c r="E28" s="5">
        <f>'BASIC RATES'!E28*137.5%</f>
        <v>15007.526015625002</v>
      </c>
      <c r="F28" s="5">
        <f>'BASIC RATES'!F28*137.5%</f>
        <v>11555.991562500003</v>
      </c>
      <c r="G28" s="5">
        <f>'BASIC RATES'!G28*137.5%</f>
        <v>13981.739062500003</v>
      </c>
      <c r="H28" s="5">
        <f>'BASIC RATES'!H28*137.5%</f>
        <v>17634.398203125002</v>
      </c>
      <c r="I28" s="5">
        <f>'BASIC RATES'!I28*137.5%</f>
        <v>9727.2372656250027</v>
      </c>
      <c r="J28" s="5">
        <f>'BASIC RATES'!J28*137.5%</f>
        <v>34383.388359375007</v>
      </c>
      <c r="K28" s="5">
        <f>'BASIC RATES'!K28*137.5%</f>
        <v>35778.754687500004</v>
      </c>
      <c r="L28" s="5">
        <f>'BASIC RATES'!L28*137.5%</f>
        <v>43008.268359375012</v>
      </c>
      <c r="M28" s="5">
        <f>'BASIC RATES'!M28*137.5%</f>
        <v>42049.097578125009</v>
      </c>
      <c r="N28" s="5">
        <f>'BASIC RATES'!N28*137.5%</f>
        <v>10311.213515625001</v>
      </c>
      <c r="O28" s="5">
        <f>'BASIC RATES'!O28*137.5%</f>
        <v>10294.368046875001</v>
      </c>
      <c r="P28" s="5">
        <f>'BASIC RATES'!P28*137.5%</f>
        <v>13831.916484375002</v>
      </c>
    </row>
    <row r="29" spans="1:16" x14ac:dyDescent="0.2">
      <c r="A29" s="3" t="s">
        <v>35</v>
      </c>
      <c r="B29" s="4"/>
      <c r="C29" s="5">
        <f>'BASIC RATES'!C29*137.5%</f>
        <v>15211.458281250003</v>
      </c>
      <c r="D29" s="5">
        <f>'BASIC RATES'!D29*137.5%</f>
        <v>15270.672656250001</v>
      </c>
      <c r="E29" s="5">
        <f>'BASIC RATES'!E29*137.5%</f>
        <v>15995.027812500002</v>
      </c>
      <c r="F29" s="5">
        <f>'BASIC RATES'!F29*137.5%</f>
        <v>12182.081484375001</v>
      </c>
      <c r="G29" s="5">
        <f>'BASIC RATES'!G29*137.5%</f>
        <v>14708.901796875003</v>
      </c>
      <c r="H29" s="5">
        <f>'BASIC RATES'!H29*137.5%</f>
        <v>18471.056484375003</v>
      </c>
      <c r="I29" s="5">
        <f>'BASIC RATES'!I29*137.5%</f>
        <v>10005.953203125002</v>
      </c>
      <c r="J29" s="5">
        <f>'BASIC RATES'!J29*137.5%</f>
        <v>36057.470625000009</v>
      </c>
      <c r="K29" s="5">
        <f>'BASIC RATES'!K29*137.5%</f>
        <v>37186.117031250011</v>
      </c>
      <c r="L29" s="5">
        <f>'BASIC RATES'!L29*137.5%</f>
        <v>47430.96960937501</v>
      </c>
      <c r="M29" s="5">
        <f>'BASIC RATES'!M29*137.5%</f>
        <v>46117.278281250001</v>
      </c>
      <c r="N29" s="5">
        <f>'BASIC RATES'!N29*137.5%</f>
        <v>10721.885625000001</v>
      </c>
      <c r="O29" s="5">
        <f>'BASIC RATES'!O29*137.5%</f>
        <v>10662.926484375001</v>
      </c>
      <c r="P29" s="5">
        <f>'BASIC RATES'!P29*137.5%</f>
        <v>14450.349375000002</v>
      </c>
    </row>
    <row r="30" spans="1:16" x14ac:dyDescent="0.2">
      <c r="A30" s="3" t="s">
        <v>36</v>
      </c>
      <c r="B30" s="4"/>
      <c r="C30" s="5">
        <f>'BASIC RATES'!C30*137.5%</f>
        <v>16199.725781250003</v>
      </c>
      <c r="D30" s="5">
        <f>'BASIC RATES'!D30*137.5%</f>
        <v>16269.404765625002</v>
      </c>
      <c r="E30" s="5">
        <f>'BASIC RATES'!E30*137.5%</f>
        <v>16982.529609375004</v>
      </c>
      <c r="F30" s="5">
        <f>'BASIC RATES'!F30*137.5%</f>
        <v>12808.171406250001</v>
      </c>
      <c r="G30" s="5">
        <f>'BASIC RATES'!G30*137.5%</f>
        <v>15436.064531250002</v>
      </c>
      <c r="H30" s="5">
        <f>'BASIC RATES'!H30*137.5%</f>
        <v>19307.714765625005</v>
      </c>
      <c r="I30" s="5">
        <f>'BASIC RATES'!I30*137.5%</f>
        <v>10284.669140625001</v>
      </c>
      <c r="J30" s="5">
        <f>'BASIC RATES'!J30*137.5%</f>
        <v>37731.552890625004</v>
      </c>
      <c r="K30" s="5">
        <f>'BASIC RATES'!K30*137.5%</f>
        <v>38593.479375000003</v>
      </c>
      <c r="L30" s="5">
        <f>'BASIC RATES'!L30*137.5%</f>
        <v>51853.670859375001</v>
      </c>
      <c r="M30" s="5">
        <f>'BASIC RATES'!M30*137.5%</f>
        <v>50185.458984375007</v>
      </c>
      <c r="N30" s="5">
        <f>'BASIC RATES'!N30*137.5%</f>
        <v>11132.557734375001</v>
      </c>
      <c r="O30" s="5">
        <f>'BASIC RATES'!O30*137.5%</f>
        <v>11031.484921875002</v>
      </c>
      <c r="P30" s="5">
        <f>'BASIC RATES'!P30*137.5%</f>
        <v>15068.782265625005</v>
      </c>
    </row>
    <row r="31" spans="1:16" x14ac:dyDescent="0.2">
      <c r="A31" s="3" t="s">
        <v>37</v>
      </c>
      <c r="B31" s="4"/>
      <c r="C31" s="5">
        <f>'BASIC RATES'!C31*137.5%</f>
        <v>17187.993281250005</v>
      </c>
      <c r="D31" s="5">
        <f>'BASIC RATES'!D31*137.5%</f>
        <v>17268.136875000004</v>
      </c>
      <c r="E31" s="5">
        <f>'BASIC RATES'!E31*137.5%</f>
        <v>17970.031406250004</v>
      </c>
      <c r="F31" s="5">
        <f>'BASIC RATES'!F31*137.5%</f>
        <v>13434.261328125003</v>
      </c>
      <c r="G31" s="5">
        <f>'BASIC RATES'!G31*137.5%</f>
        <v>16163.227265625002</v>
      </c>
      <c r="H31" s="5">
        <f>'BASIC RATES'!H31*137.5%</f>
        <v>20144.373046875004</v>
      </c>
      <c r="I31" s="5">
        <f>'BASIC RATES'!I31*137.5%</f>
        <v>10563.385078125</v>
      </c>
      <c r="J31" s="5">
        <f>'BASIC RATES'!J31*137.5%</f>
        <v>39405.635156250006</v>
      </c>
      <c r="K31" s="5">
        <f>'BASIC RATES'!K31*137.5%</f>
        <v>40000.841718750009</v>
      </c>
      <c r="L31" s="5">
        <f>'BASIC RATES'!L31*137.5%</f>
        <v>56276.372109375006</v>
      </c>
      <c r="M31" s="5">
        <f>'BASIC RATES'!M31*137.5%</f>
        <v>54253.639687500006</v>
      </c>
      <c r="N31" s="5">
        <f>'BASIC RATES'!N31*137.5%</f>
        <v>11543.229843750003</v>
      </c>
      <c r="O31" s="5">
        <f>'BASIC RATES'!O31*137.5%</f>
        <v>11400.043359375002</v>
      </c>
      <c r="P31" s="5">
        <f>'BASIC RATES'!P31*137.5%</f>
        <v>15687.215156250004</v>
      </c>
    </row>
    <row r="32" spans="1:16" x14ac:dyDescent="0.2">
      <c r="A32" s="3" t="s">
        <v>38</v>
      </c>
      <c r="B32" s="4"/>
      <c r="C32" s="5">
        <f>'BASIC RATES'!C32*137.5%</f>
        <v>17878.657500000001</v>
      </c>
      <c r="D32" s="5">
        <f>'BASIC RATES'!D32*137.5%</f>
        <v>17789.580703125001</v>
      </c>
      <c r="E32" s="5">
        <f>'BASIC RATES'!E32*137.5%</f>
        <v>18323.020546875003</v>
      </c>
      <c r="F32" s="5">
        <f>'BASIC RATES'!F32*137.5%</f>
        <v>14060.351250000002</v>
      </c>
      <c r="G32" s="5">
        <f>'BASIC RATES'!G32*137.5%</f>
        <v>16755.626250000001</v>
      </c>
      <c r="H32" s="5">
        <f>'BASIC RATES'!H32*137.5%</f>
        <v>21149.486015625</v>
      </c>
      <c r="I32" s="5">
        <f>'BASIC RATES'!I32*137.5%</f>
        <v>11035.823906250002</v>
      </c>
      <c r="J32" s="5">
        <f>'BASIC RATES'!J32*137.5%</f>
        <v>39816.307265625008</v>
      </c>
      <c r="K32" s="5">
        <f>'BASIC RATES'!K32*137.5%</f>
        <v>41206.058437500011</v>
      </c>
      <c r="L32" s="5">
        <f>'BASIC RATES'!L32*137.5%</f>
        <v>56571.933515625009</v>
      </c>
      <c r="M32" s="5">
        <f>'BASIC RATES'!M32*137.5%</f>
        <v>54728.120390625001</v>
      </c>
      <c r="N32" s="5">
        <f>'BASIC RATES'!N32*137.5%</f>
        <v>12147.624843750002</v>
      </c>
      <c r="O32" s="5">
        <f>'BASIC RATES'!O32*137.5%</f>
        <v>12010.053515625003</v>
      </c>
      <c r="P32" s="5">
        <f>'BASIC RATES'!P32*137.5%</f>
        <v>16356.184453125001</v>
      </c>
    </row>
    <row r="33" spans="1:16" x14ac:dyDescent="0.2">
      <c r="A33" s="3" t="s">
        <v>39</v>
      </c>
      <c r="B33" s="4"/>
      <c r="C33" s="5">
        <f>'BASIC RATES'!C33*137.5%</f>
        <v>18569.321718750001</v>
      </c>
      <c r="D33" s="5">
        <f>'BASIC RATES'!D33*137.5%</f>
        <v>18311.024531250005</v>
      </c>
      <c r="E33" s="5">
        <f>'BASIC RATES'!E33*137.5%</f>
        <v>18676.009687500005</v>
      </c>
      <c r="F33" s="5">
        <f>'BASIC RATES'!F33*137.5%</f>
        <v>14686.441171875002</v>
      </c>
      <c r="G33" s="5">
        <f>'BASIC RATES'!G33*137.5%</f>
        <v>17348.025234375003</v>
      </c>
      <c r="H33" s="5">
        <f>'BASIC RATES'!H33*137.5%</f>
        <v>22154.598984375003</v>
      </c>
      <c r="I33" s="5">
        <f>'BASIC RATES'!I33*137.5%</f>
        <v>11508.262734375001</v>
      </c>
      <c r="J33" s="5">
        <f>'BASIC RATES'!J33*137.5%</f>
        <v>40226.979375000003</v>
      </c>
      <c r="K33" s="5">
        <f>'BASIC RATES'!K33*137.5%</f>
        <v>42411.275156250005</v>
      </c>
      <c r="L33" s="5">
        <f>'BASIC RATES'!L33*137.5%</f>
        <v>56867.494921875012</v>
      </c>
      <c r="M33" s="5">
        <f>'BASIC RATES'!M33*137.5%</f>
        <v>55202.601093750003</v>
      </c>
      <c r="N33" s="5">
        <f>'BASIC RATES'!N33*137.5%</f>
        <v>12752.01984375</v>
      </c>
      <c r="O33" s="5">
        <f>'BASIC RATES'!O33*137.5%</f>
        <v>12620.063671875003</v>
      </c>
      <c r="P33" s="5">
        <f>'BASIC RATES'!P33*137.5%</f>
        <v>17025.153750000001</v>
      </c>
    </row>
    <row r="34" spans="1:16" x14ac:dyDescent="0.2">
      <c r="A34" s="3" t="s">
        <v>40</v>
      </c>
      <c r="B34" s="4"/>
      <c r="C34" s="5">
        <f>'BASIC RATES'!C34*137.5%</f>
        <v>19259.985937500001</v>
      </c>
      <c r="D34" s="5">
        <f>'BASIC RATES'!D34*137.5%</f>
        <v>18832.468359375001</v>
      </c>
      <c r="E34" s="5">
        <f>'BASIC RATES'!E34*137.5%</f>
        <v>19028.998828125001</v>
      </c>
      <c r="F34" s="5">
        <f>'BASIC RATES'!F34*137.5%</f>
        <v>15312.531093750002</v>
      </c>
      <c r="G34" s="5">
        <f>'BASIC RATES'!G34*137.5%</f>
        <v>17940.424218750002</v>
      </c>
      <c r="H34" s="5">
        <f>'BASIC RATES'!H34*137.5%</f>
        <v>23159.711953125003</v>
      </c>
      <c r="I34" s="5">
        <f>'BASIC RATES'!I34*137.5%</f>
        <v>11980.701562500002</v>
      </c>
      <c r="J34" s="5">
        <f>'BASIC RATES'!J34*137.5%</f>
        <v>40637.651484375005</v>
      </c>
      <c r="K34" s="5">
        <f>'BASIC RATES'!K34*137.5%</f>
        <v>43616.491875000007</v>
      </c>
      <c r="L34" s="5">
        <f>'BASIC RATES'!L34*137.5%</f>
        <v>57163.056328125007</v>
      </c>
      <c r="M34" s="5">
        <f>'BASIC RATES'!M34*137.5%</f>
        <v>55677.081796875005</v>
      </c>
      <c r="N34" s="5">
        <f>'BASIC RATES'!N34*137.5%</f>
        <v>13356.414843750003</v>
      </c>
      <c r="O34" s="5">
        <f>'BASIC RATES'!O34*137.5%</f>
        <v>13230.073828125003</v>
      </c>
      <c r="P34" s="5">
        <f>'BASIC RATES'!P34*137.5%</f>
        <v>17694.123046875</v>
      </c>
    </row>
    <row r="35" spans="1:16" x14ac:dyDescent="0.2">
      <c r="A35" s="3" t="s">
        <v>41</v>
      </c>
      <c r="B35" s="4"/>
      <c r="C35" s="5">
        <f>'BASIC RATES'!C35*137.5%</f>
        <v>19950.650156250002</v>
      </c>
      <c r="D35" s="5">
        <f>'BASIC RATES'!D35*137.5%</f>
        <v>19353.912187500002</v>
      </c>
      <c r="E35" s="5">
        <f>'BASIC RATES'!E35*137.5%</f>
        <v>19381.98796875</v>
      </c>
      <c r="F35" s="5">
        <f>'BASIC RATES'!F35*137.5%</f>
        <v>15938.621015625005</v>
      </c>
      <c r="G35" s="5">
        <f>'BASIC RATES'!G35*137.5%</f>
        <v>18532.823203125005</v>
      </c>
      <c r="H35" s="5">
        <f>'BASIC RATES'!H35*137.5%</f>
        <v>24164.824921875006</v>
      </c>
      <c r="I35" s="5">
        <f>'BASIC RATES'!I35*137.5%</f>
        <v>12453.140390625002</v>
      </c>
      <c r="J35" s="5">
        <f>'BASIC RATES'!J35*137.5%</f>
        <v>41048.323593749999</v>
      </c>
      <c r="K35" s="5">
        <f>'BASIC RATES'!K35*137.5%</f>
        <v>44821.708593750009</v>
      </c>
      <c r="L35" s="5">
        <f>'BASIC RATES'!L35*137.5%</f>
        <v>57458.61773437501</v>
      </c>
      <c r="M35" s="5">
        <f>'BASIC RATES'!M35*137.5%</f>
        <v>56151.562500000007</v>
      </c>
      <c r="N35" s="5">
        <f>'BASIC RATES'!N35*137.5%</f>
        <v>13960.809843750003</v>
      </c>
      <c r="O35" s="5">
        <f>'BASIC RATES'!O35*137.5%</f>
        <v>13840.083984375002</v>
      </c>
      <c r="P35" s="5">
        <f>'BASIC RATES'!P35*137.5%</f>
        <v>18363.092343750002</v>
      </c>
    </row>
    <row r="36" spans="1:16" x14ac:dyDescent="0.2">
      <c r="A36" s="3" t="s">
        <v>42</v>
      </c>
      <c r="B36" s="4"/>
      <c r="C36" s="5">
        <f>'BASIC RATES'!C36*137.5%</f>
        <v>20641.314375000005</v>
      </c>
      <c r="D36" s="5">
        <f>'BASIC RATES'!D36*137.5%</f>
        <v>19875.356015625002</v>
      </c>
      <c r="E36" s="5">
        <f>'BASIC RATES'!E36*137.5%</f>
        <v>19734.977109375002</v>
      </c>
      <c r="F36" s="5">
        <f>'BASIC RATES'!F36*137.5%</f>
        <v>16564.7109375</v>
      </c>
      <c r="G36" s="5">
        <f>'BASIC RATES'!G36*137.5%</f>
        <v>19125.222187500003</v>
      </c>
      <c r="H36" s="5">
        <f>'BASIC RATES'!H36*137.5%</f>
        <v>25169.937890625006</v>
      </c>
      <c r="I36" s="5">
        <f>'BASIC RATES'!I36*137.5%</f>
        <v>12925.579218750001</v>
      </c>
      <c r="J36" s="5">
        <f>'BASIC RATES'!J36*137.5%</f>
        <v>41458.995703125001</v>
      </c>
      <c r="K36" s="5">
        <f>'BASIC RATES'!K36*137.5%</f>
        <v>46026.925312500003</v>
      </c>
      <c r="L36" s="5">
        <f>'BASIC RATES'!L36*137.5%</f>
        <v>57754.179140625012</v>
      </c>
      <c r="M36" s="5">
        <f>'BASIC RATES'!M36*137.5%</f>
        <v>56626.043203125009</v>
      </c>
      <c r="N36" s="5">
        <f>'BASIC RATES'!N36*137.5%</f>
        <v>14565.204843750002</v>
      </c>
      <c r="O36" s="5">
        <f>'BASIC RATES'!O36*137.5%</f>
        <v>14450.094140625002</v>
      </c>
      <c r="P36" s="5">
        <f>'BASIC RATES'!P36*137.5%</f>
        <v>19032.061640625005</v>
      </c>
    </row>
    <row r="37" spans="1:16" x14ac:dyDescent="0.2">
      <c r="A37" s="3" t="s">
        <v>43</v>
      </c>
      <c r="B37" s="4"/>
      <c r="C37" s="5">
        <f>'BASIC RATES'!C37*137.5%</f>
        <v>21331.978593750002</v>
      </c>
      <c r="D37" s="5">
        <f>'BASIC RATES'!D37*137.5%</f>
        <v>20396.799843750003</v>
      </c>
      <c r="E37" s="5">
        <f>'BASIC RATES'!E37*137.5%</f>
        <v>20087.966250000001</v>
      </c>
      <c r="F37" s="5">
        <f>'BASIC RATES'!F37*137.5%</f>
        <v>17190.800859375002</v>
      </c>
      <c r="G37" s="5">
        <f>'BASIC RATES'!G37*137.5%</f>
        <v>19717.621171875002</v>
      </c>
      <c r="H37" s="5">
        <f>'BASIC RATES'!H37*137.5%</f>
        <v>26175.050859375002</v>
      </c>
      <c r="I37" s="5">
        <f>'BASIC RATES'!I37*137.5%</f>
        <v>13398.018046875002</v>
      </c>
      <c r="J37" s="5">
        <f>'BASIC RATES'!J37*137.5%</f>
        <v>41869.667812500011</v>
      </c>
      <c r="K37" s="5">
        <f>'BASIC RATES'!K37*137.5%</f>
        <v>47232.142031250012</v>
      </c>
      <c r="L37" s="5">
        <f>'BASIC RATES'!L37*137.5%</f>
        <v>58049.740546875008</v>
      </c>
      <c r="M37" s="5">
        <f>'BASIC RATES'!M37*137.5%</f>
        <v>57100.523906250004</v>
      </c>
      <c r="N37" s="5">
        <f>'BASIC RATES'!N37*137.5%</f>
        <v>15169.599843750004</v>
      </c>
      <c r="O37" s="5">
        <f>'BASIC RATES'!O37*137.5%</f>
        <v>15060.104296875003</v>
      </c>
      <c r="P37" s="5">
        <f>'BASIC RATES'!P37*137.5%</f>
        <v>19701.0309375</v>
      </c>
    </row>
    <row r="38" spans="1:16" x14ac:dyDescent="0.2">
      <c r="A38" s="3" t="s">
        <v>44</v>
      </c>
      <c r="B38" s="4"/>
      <c r="C38" s="5">
        <f>'BASIC RATES'!C38*137.5%</f>
        <v>22022.642812500002</v>
      </c>
      <c r="D38" s="5">
        <f>'BASIC RATES'!D38*137.5%</f>
        <v>20918.243671875003</v>
      </c>
      <c r="E38" s="5">
        <f>'BASIC RATES'!E38*137.5%</f>
        <v>20440.955390625004</v>
      </c>
      <c r="F38" s="5">
        <f>'BASIC RATES'!F38*137.5%</f>
        <v>17816.890781250004</v>
      </c>
      <c r="G38" s="5">
        <f>'BASIC RATES'!G38*137.5%</f>
        <v>20310.020156250001</v>
      </c>
      <c r="H38" s="5">
        <f>'BASIC RATES'!H38*137.5%</f>
        <v>27180.163828125002</v>
      </c>
      <c r="I38" s="5">
        <f>'BASIC RATES'!I38*137.5%</f>
        <v>13870.456875000002</v>
      </c>
      <c r="J38" s="5">
        <f>'BASIC RATES'!J38*137.5%</f>
        <v>42280.339921875006</v>
      </c>
      <c r="K38" s="5">
        <f>'BASIC RATES'!K38*137.5%</f>
        <v>48437.358750000007</v>
      </c>
      <c r="L38" s="5">
        <f>'BASIC RATES'!L38*137.5%</f>
        <v>58345.30195312501</v>
      </c>
      <c r="M38" s="5">
        <f>'BASIC RATES'!M38*137.5%</f>
        <v>57575.004609375006</v>
      </c>
      <c r="N38" s="5">
        <f>'BASIC RATES'!N38*137.5%</f>
        <v>15773.994843750002</v>
      </c>
      <c r="O38" s="5">
        <f>'BASIC RATES'!O38*137.5%</f>
        <v>15670.114453125003</v>
      </c>
      <c r="P38" s="5">
        <f>'BASIC RATES'!P38*137.5%</f>
        <v>20370.000234375002</v>
      </c>
    </row>
    <row r="39" spans="1:16" x14ac:dyDescent="0.2">
      <c r="A39" s="3" t="s">
        <v>45</v>
      </c>
      <c r="B39" s="4"/>
      <c r="C39" s="5">
        <f>'BASIC RATES'!C39*137.5%</f>
        <v>22713.307031250006</v>
      </c>
      <c r="D39" s="5">
        <f>'BASIC RATES'!D39*137.5%</f>
        <v>21439.687500000004</v>
      </c>
      <c r="E39" s="5">
        <f>'BASIC RATES'!E39*137.5%</f>
        <v>20793.944531250003</v>
      </c>
      <c r="F39" s="5">
        <f>'BASIC RATES'!F39*137.5%</f>
        <v>18442.980703125002</v>
      </c>
      <c r="G39" s="5">
        <f>'BASIC RATES'!G39*137.5%</f>
        <v>20902.419140625003</v>
      </c>
      <c r="H39" s="5">
        <f>'BASIC RATES'!H39*137.5%</f>
        <v>28185.276796875005</v>
      </c>
      <c r="I39" s="5">
        <f>'BASIC RATES'!I39*137.5%</f>
        <v>14342.895703125003</v>
      </c>
      <c r="J39" s="5">
        <f>'BASIC RATES'!J39*137.5%</f>
        <v>42691.012031250008</v>
      </c>
      <c r="K39" s="5">
        <f>'BASIC RATES'!K39*137.5%</f>
        <v>49642.575468750001</v>
      </c>
      <c r="L39" s="5">
        <f>'BASIC RATES'!L39*137.5%</f>
        <v>58640.863359375013</v>
      </c>
      <c r="M39" s="5">
        <f>'BASIC RATES'!M39*137.5%</f>
        <v>58049.485312500001</v>
      </c>
      <c r="N39" s="5">
        <f>'BASIC RATES'!N39*137.5%</f>
        <v>16378.389843750003</v>
      </c>
      <c r="O39" s="5">
        <f>'BASIC RATES'!O39*137.5%</f>
        <v>16280.124609375001</v>
      </c>
      <c r="P39" s="5">
        <f>'BASIC RATES'!P39*137.5%</f>
        <v>21038.969531250004</v>
      </c>
    </row>
    <row r="40" spans="1:16" x14ac:dyDescent="0.2">
      <c r="A40" s="3" t="s">
        <v>46</v>
      </c>
      <c r="B40" s="4"/>
      <c r="C40" s="5">
        <f>'BASIC RATES'!C40*137.5%</f>
        <v>23403.971250000006</v>
      </c>
      <c r="D40" s="5">
        <f>'BASIC RATES'!D40*137.5%</f>
        <v>21961.131328125</v>
      </c>
      <c r="E40" s="5">
        <f>'BASIC RATES'!E40*137.5%</f>
        <v>21146.933671875002</v>
      </c>
      <c r="F40" s="5">
        <f>'BASIC RATES'!F40*137.5%</f>
        <v>19069.070625000004</v>
      </c>
      <c r="G40" s="5">
        <f>'BASIC RATES'!G40*137.5%</f>
        <v>21494.818125000002</v>
      </c>
      <c r="H40" s="5">
        <f>'BASIC RATES'!H40*137.5%</f>
        <v>29190.389765625005</v>
      </c>
      <c r="I40" s="5">
        <f>'BASIC RATES'!I40*137.5%</f>
        <v>14815.334531250002</v>
      </c>
      <c r="J40" s="5">
        <f>'BASIC RATES'!J40*137.5%</f>
        <v>43101.684140625002</v>
      </c>
      <c r="K40" s="5">
        <f>'BASIC RATES'!K40*137.5%</f>
        <v>50847.79218750001</v>
      </c>
      <c r="L40" s="5">
        <f>'BASIC RATES'!L40*137.5%</f>
        <v>58936.424765625015</v>
      </c>
      <c r="M40" s="5">
        <f>'BASIC RATES'!M40*137.5%</f>
        <v>58523.96601562501</v>
      </c>
      <c r="N40" s="5">
        <f>'BASIC RATES'!N40*137.5%</f>
        <v>16982.78484375</v>
      </c>
      <c r="O40" s="5">
        <f>'BASIC RATES'!O40*137.5%</f>
        <v>16890.134765625</v>
      </c>
      <c r="P40" s="5">
        <f>'BASIC RATES'!P40*137.5%</f>
        <v>21707.938828125003</v>
      </c>
    </row>
    <row r="41" spans="1:16" x14ac:dyDescent="0.2">
      <c r="A41" s="3" t="s">
        <v>47</v>
      </c>
      <c r="B41" s="4"/>
      <c r="C41" s="5">
        <f>'BASIC RATES'!C41*137.5%</f>
        <v>24094.635468750006</v>
      </c>
      <c r="D41" s="5">
        <f>'BASIC RATES'!D41*137.5%</f>
        <v>22482.575156250005</v>
      </c>
      <c r="E41" s="5">
        <f>'BASIC RATES'!E41*137.5%</f>
        <v>21499.922812500005</v>
      </c>
      <c r="F41" s="5">
        <f>'BASIC RATES'!F41*137.5%</f>
        <v>19695.160546875002</v>
      </c>
      <c r="G41" s="5">
        <f>'BASIC RATES'!G41*137.5%</f>
        <v>22087.217109375004</v>
      </c>
      <c r="H41" s="5">
        <f>'BASIC RATES'!H41*137.5%</f>
        <v>30195.502734375004</v>
      </c>
      <c r="I41" s="5">
        <f>'BASIC RATES'!I41*137.5%</f>
        <v>15287.773359375005</v>
      </c>
      <c r="J41" s="5">
        <f>'BASIC RATES'!J41*137.5%</f>
        <v>43512.356250000012</v>
      </c>
      <c r="K41" s="5">
        <f>'BASIC RATES'!K41*137.5%</f>
        <v>52053.008906250012</v>
      </c>
      <c r="L41" s="5">
        <f>'BASIC RATES'!L41*137.5%</f>
        <v>59231.986171875003</v>
      </c>
      <c r="M41" s="5">
        <f>'BASIC RATES'!M41*137.5%</f>
        <v>58998.446718750012</v>
      </c>
      <c r="N41" s="5">
        <f>'BASIC RATES'!N41*137.5%</f>
        <v>17587.179843750004</v>
      </c>
      <c r="O41" s="5">
        <f>'BASIC RATES'!O41*137.5%</f>
        <v>17500.144921875002</v>
      </c>
      <c r="P41" s="5">
        <f>'BASIC RATES'!P41*137.5%</f>
        <v>22376.908125000005</v>
      </c>
    </row>
    <row r="42" spans="1:16" x14ac:dyDescent="0.2">
      <c r="A42" s="3" t="s">
        <v>48</v>
      </c>
      <c r="B42" s="4"/>
      <c r="C42" s="5">
        <f>'BASIC RATES'!C42*137.5%</f>
        <v>24785.299687500003</v>
      </c>
      <c r="D42" s="5">
        <f>'BASIC RATES'!D42*137.5%</f>
        <v>23004.018984375005</v>
      </c>
      <c r="E42" s="5">
        <f>'BASIC RATES'!E42*137.5%</f>
        <v>21852.911953125003</v>
      </c>
      <c r="F42" s="5">
        <f>'BASIC RATES'!F42*137.5%</f>
        <v>20321.25046875</v>
      </c>
      <c r="G42" s="5">
        <f>'BASIC RATES'!G42*137.5%</f>
        <v>22679.616093750003</v>
      </c>
      <c r="H42" s="5">
        <f>'BASIC RATES'!H42*137.5%</f>
        <v>31200.615703125008</v>
      </c>
      <c r="I42" s="5">
        <f>'BASIC RATES'!I42*137.5%</f>
        <v>15760.212187500003</v>
      </c>
      <c r="J42" s="5">
        <f>'BASIC RATES'!J42*137.5%</f>
        <v>43923.028359375006</v>
      </c>
      <c r="K42" s="5">
        <f>'BASIC RATES'!K42*137.5%</f>
        <v>53258.225625000006</v>
      </c>
      <c r="L42" s="5">
        <f>'BASIC RATES'!L42*137.5%</f>
        <v>59527.547578125006</v>
      </c>
      <c r="M42" s="5">
        <f>'BASIC RATES'!M42*137.5%</f>
        <v>59472.927421875007</v>
      </c>
      <c r="N42" s="5">
        <f>'BASIC RATES'!N42*137.5%</f>
        <v>18191.574843750001</v>
      </c>
      <c r="O42" s="5">
        <f>'BASIC RATES'!O42*137.5%</f>
        <v>18110.155078125001</v>
      </c>
      <c r="P42" s="5">
        <f>'BASIC RATES'!P42*137.5%</f>
        <v>23045.877421875</v>
      </c>
    </row>
    <row r="43" spans="1:16" x14ac:dyDescent="0.2">
      <c r="A43" s="3" t="s">
        <v>49</v>
      </c>
      <c r="B43" s="4"/>
      <c r="C43" s="5">
        <f>'BASIC RATES'!C43*137.5%</f>
        <v>25475.963906250003</v>
      </c>
      <c r="D43" s="5">
        <f>'BASIC RATES'!D43*137.5%</f>
        <v>23525.462812500002</v>
      </c>
      <c r="E43" s="5">
        <f>'BASIC RATES'!E43*137.5%</f>
        <v>22205.901093750006</v>
      </c>
      <c r="F43" s="5">
        <f>'BASIC RATES'!F43*137.5%</f>
        <v>20947.340390625002</v>
      </c>
      <c r="G43" s="5">
        <f>'BASIC RATES'!G43*137.5%</f>
        <v>23272.015078125005</v>
      </c>
      <c r="H43" s="5">
        <f>'BASIC RATES'!H43*137.5%</f>
        <v>32205.728671875004</v>
      </c>
      <c r="I43" s="5">
        <f>'BASIC RATES'!I43*137.5%</f>
        <v>16232.651015625002</v>
      </c>
      <c r="J43" s="5">
        <f>'BASIC RATES'!J43*137.5%</f>
        <v>44333.700468750001</v>
      </c>
      <c r="K43" s="5">
        <f>'BASIC RATES'!K43*137.5%</f>
        <v>54463.442343750001</v>
      </c>
      <c r="L43" s="5">
        <f>'BASIC RATES'!L43*137.5%</f>
        <v>59823.108984375009</v>
      </c>
      <c r="M43" s="5">
        <f>'BASIC RATES'!M43*137.5%</f>
        <v>59947.408125000009</v>
      </c>
      <c r="N43" s="5">
        <f>'BASIC RATES'!N43*137.5%</f>
        <v>18795.969843750005</v>
      </c>
      <c r="O43" s="5">
        <f>'BASIC RATES'!O43*137.5%</f>
        <v>18720.165234375003</v>
      </c>
      <c r="P43" s="5">
        <f>'BASIC RATES'!P43*137.5%</f>
        <v>23714.846718750003</v>
      </c>
    </row>
    <row r="44" spans="1:16" x14ac:dyDescent="0.2">
      <c r="A44" s="3" t="s">
        <v>50</v>
      </c>
      <c r="B44" s="4"/>
      <c r="C44" s="5">
        <f>'BASIC RATES'!C44*137.5%</f>
        <v>26166.628125000007</v>
      </c>
      <c r="D44" s="5">
        <f>'BASIC RATES'!D44*137.5%</f>
        <v>24046.906640625006</v>
      </c>
      <c r="E44" s="5">
        <f>'BASIC RATES'!E44*137.5%</f>
        <v>22558.890234375005</v>
      </c>
      <c r="F44" s="5">
        <f>'BASIC RATES'!F44*137.5%</f>
        <v>21573.430312500001</v>
      </c>
      <c r="G44" s="5">
        <f>'BASIC RATES'!G44*137.5%</f>
        <v>23864.414062500004</v>
      </c>
      <c r="H44" s="5">
        <f>'BASIC RATES'!H44*137.5%</f>
        <v>33210.841640625011</v>
      </c>
      <c r="I44" s="5">
        <f>'BASIC RATES'!I44*137.5%</f>
        <v>16705.08984375</v>
      </c>
      <c r="J44" s="5">
        <f>'BASIC RATES'!J44*137.5%</f>
        <v>44744.372578125003</v>
      </c>
      <c r="K44" s="5">
        <f>'BASIC RATES'!K44*137.5%</f>
        <v>55668.65906250001</v>
      </c>
      <c r="L44" s="5">
        <f>'BASIC RATES'!L44*137.5%</f>
        <v>60118.670390625004</v>
      </c>
      <c r="M44" s="5">
        <f>'BASIC RATES'!M44*137.5%</f>
        <v>60421.888828125018</v>
      </c>
      <c r="N44" s="5">
        <f>'BASIC RATES'!N44*137.5%</f>
        <v>19400.364843750001</v>
      </c>
      <c r="O44" s="5">
        <f>'BASIC RATES'!O44*137.5%</f>
        <v>19330.175390625001</v>
      </c>
      <c r="P44" s="5">
        <f>'BASIC RATES'!P44*137.5%</f>
        <v>24383.816015625005</v>
      </c>
    </row>
    <row r="45" spans="1:16" x14ac:dyDescent="0.2">
      <c r="A45" s="3" t="s">
        <v>51</v>
      </c>
      <c r="B45" s="4"/>
      <c r="C45" s="5">
        <f>'BASIC RATES'!C45*137.5%</f>
        <v>26857.292343750003</v>
      </c>
      <c r="D45" s="5">
        <f>'BASIC RATES'!D45*137.5%</f>
        <v>24568.350468750003</v>
      </c>
      <c r="E45" s="5">
        <f>'BASIC RATES'!E45*137.5%</f>
        <v>22911.879375</v>
      </c>
      <c r="F45" s="5">
        <f>'BASIC RATES'!F45*137.5%</f>
        <v>22199.520234375006</v>
      </c>
      <c r="G45" s="5">
        <f>'BASIC RATES'!G45*137.5%</f>
        <v>24456.813046875006</v>
      </c>
      <c r="H45" s="5">
        <f>'BASIC RATES'!H45*137.5%</f>
        <v>34215.954609375003</v>
      </c>
      <c r="I45" s="5">
        <f>'BASIC RATES'!I45*137.5%</f>
        <v>17177.528671875003</v>
      </c>
      <c r="J45" s="5">
        <f>'BASIC RATES'!J45*137.5%</f>
        <v>45155.044687500005</v>
      </c>
      <c r="K45" s="5">
        <f>'BASIC RATES'!K45*137.5%</f>
        <v>56873.875781250012</v>
      </c>
      <c r="L45" s="5">
        <f>'BASIC RATES'!L45*137.5%</f>
        <v>60414.231796875007</v>
      </c>
      <c r="M45" s="5">
        <f>'BASIC RATES'!M45*137.5%</f>
        <v>60896.369531250006</v>
      </c>
      <c r="N45" s="5">
        <f>'BASIC RATES'!N45*137.5%</f>
        <v>20004.759843750002</v>
      </c>
      <c r="O45" s="5">
        <f>'BASIC RATES'!O45*137.5%</f>
        <v>19940.185546875004</v>
      </c>
      <c r="P45" s="5">
        <f>'BASIC RATES'!P45*137.5%</f>
        <v>25052.7853125</v>
      </c>
    </row>
    <row r="46" spans="1:16" x14ac:dyDescent="0.2">
      <c r="A46" s="3" t="s">
        <v>52</v>
      </c>
      <c r="B46" s="4"/>
      <c r="C46" s="5">
        <f>'BASIC RATES'!C46*137.5%</f>
        <v>27547.956562500003</v>
      </c>
      <c r="D46" s="5">
        <f>'BASIC RATES'!D46*137.5%</f>
        <v>25089.794296875003</v>
      </c>
      <c r="E46" s="5">
        <f>'BASIC RATES'!E46*137.5%</f>
        <v>23264.868515625003</v>
      </c>
      <c r="F46" s="5">
        <f>'BASIC RATES'!F46*137.5%</f>
        <v>22825.610156250004</v>
      </c>
      <c r="G46" s="5">
        <f>'BASIC RATES'!G46*137.5%</f>
        <v>25049.212031250005</v>
      </c>
      <c r="H46" s="5">
        <f>'BASIC RATES'!H46*137.5%</f>
        <v>35221.067578125003</v>
      </c>
      <c r="I46" s="5">
        <f>'BASIC RATES'!I46*137.5%</f>
        <v>17649.967500000002</v>
      </c>
      <c r="J46" s="5">
        <f>'BASIC RATES'!J46*137.5%</f>
        <v>45565.716796875007</v>
      </c>
      <c r="K46" s="5">
        <f>'BASIC RATES'!K46*137.5%</f>
        <v>58079.092500000006</v>
      </c>
      <c r="L46" s="5">
        <f>'BASIC RATES'!L46*137.5%</f>
        <v>60709.793203125009</v>
      </c>
      <c r="M46" s="5">
        <f>'BASIC RATES'!M46*137.5%</f>
        <v>61370.850234375015</v>
      </c>
      <c r="N46" s="5">
        <f>'BASIC RATES'!N46*137.5%</f>
        <v>20609.154843750002</v>
      </c>
      <c r="O46" s="5">
        <f>'BASIC RATES'!O46*137.5%</f>
        <v>20550.195703125002</v>
      </c>
      <c r="P46" s="5">
        <f>'BASIC RATES'!P46*137.5%</f>
        <v>25721.754609375006</v>
      </c>
    </row>
    <row r="47" spans="1:16" x14ac:dyDescent="0.2">
      <c r="A47" s="3" t="s">
        <v>53</v>
      </c>
      <c r="B47" s="4"/>
      <c r="C47" s="5">
        <f>'BASIC RATES'!C47*137.5%</f>
        <v>28238.620781250003</v>
      </c>
      <c r="D47" s="5">
        <f>'BASIC RATES'!D47*137.5%</f>
        <v>25611.238125000003</v>
      </c>
      <c r="E47" s="5">
        <f>'BASIC RATES'!E47*137.5%</f>
        <v>23617.857656250002</v>
      </c>
      <c r="F47" s="5">
        <f>'BASIC RATES'!F47*137.5%</f>
        <v>23451.700078125003</v>
      </c>
      <c r="G47" s="5">
        <f>'BASIC RATES'!G47*137.5%</f>
        <v>25641.611015625003</v>
      </c>
      <c r="H47" s="5">
        <f>'BASIC RATES'!H47*137.5%</f>
        <v>36226.180546875003</v>
      </c>
      <c r="I47" s="5">
        <f>'BASIC RATES'!I47*137.5%</f>
        <v>18122.406328125002</v>
      </c>
      <c r="J47" s="5">
        <f>'BASIC RATES'!J47*137.5%</f>
        <v>45976.388906250009</v>
      </c>
      <c r="K47" s="5">
        <f>'BASIC RATES'!K47*137.5%</f>
        <v>59284.309218750015</v>
      </c>
      <c r="L47" s="5">
        <f>'BASIC RATES'!L47*137.5%</f>
        <v>61005.354609375012</v>
      </c>
      <c r="M47" s="5">
        <f>'BASIC RATES'!M47*137.5%</f>
        <v>61845.33093750001</v>
      </c>
      <c r="N47" s="5">
        <f>'BASIC RATES'!N47*137.5%</f>
        <v>21213.549843750003</v>
      </c>
      <c r="O47" s="5">
        <f>'BASIC RATES'!O47*137.5%</f>
        <v>21160.205859375004</v>
      </c>
      <c r="P47" s="5">
        <f>'BASIC RATES'!P47*137.5%</f>
        <v>26390.723906250005</v>
      </c>
    </row>
    <row r="48" spans="1:16" x14ac:dyDescent="0.2">
      <c r="A48" s="3" t="s">
        <v>54</v>
      </c>
      <c r="B48" s="4"/>
      <c r="C48" s="5">
        <f>'BASIC RATES'!C48*137.5%</f>
        <v>28929.285000000003</v>
      </c>
      <c r="D48" s="5">
        <f>'BASIC RATES'!D48*137.5%</f>
        <v>26132.681953125008</v>
      </c>
      <c r="E48" s="5">
        <f>'BASIC RATES'!E48*137.5%</f>
        <v>23970.846796875005</v>
      </c>
      <c r="F48" s="5">
        <f>'BASIC RATES'!F48*137.5%</f>
        <v>24077.790000000005</v>
      </c>
      <c r="G48" s="5">
        <f>'BASIC RATES'!G48*137.5%</f>
        <v>26234.010000000002</v>
      </c>
      <c r="H48" s="5">
        <f>'BASIC RATES'!H48*137.5%</f>
        <v>37231.293515625002</v>
      </c>
      <c r="I48" s="5">
        <f>'BASIC RATES'!I48*137.5%</f>
        <v>18594.845156250001</v>
      </c>
      <c r="J48" s="5">
        <f>'BASIC RATES'!J48*137.5%</f>
        <v>46387.061015625004</v>
      </c>
      <c r="K48" s="5">
        <f>'BASIC RATES'!K48*137.5%</f>
        <v>60489.52593750001</v>
      </c>
      <c r="L48" s="5">
        <f>'BASIC RATES'!L48*137.5%</f>
        <v>61300.916015625</v>
      </c>
      <c r="M48" s="5">
        <f>'BASIC RATES'!M48*137.5%</f>
        <v>62319.811640625012</v>
      </c>
      <c r="N48" s="5">
        <f>'BASIC RATES'!N48*137.5%</f>
        <v>21817.944843750003</v>
      </c>
      <c r="O48" s="5">
        <f>'BASIC RATES'!O48*137.5%</f>
        <v>21770.216015625003</v>
      </c>
      <c r="P48" s="5">
        <f>'BASIC RATES'!P48*137.5%</f>
        <v>27059.693203125003</v>
      </c>
    </row>
    <row r="49" spans="1:16" x14ac:dyDescent="0.2">
      <c r="A49" s="3" t="s">
        <v>55</v>
      </c>
      <c r="B49" s="4"/>
      <c r="C49" s="5">
        <f>'BASIC RATES'!C49*137.5%</f>
        <v>29619.949218750004</v>
      </c>
      <c r="D49" s="5">
        <f>'BASIC RATES'!D49*137.5%</f>
        <v>26654.125781250004</v>
      </c>
      <c r="E49" s="5">
        <f>'BASIC RATES'!E49*137.5%</f>
        <v>24323.835937500004</v>
      </c>
      <c r="F49" s="5">
        <f>'BASIC RATES'!F49*137.5%</f>
        <v>24703.879921875003</v>
      </c>
      <c r="G49" s="5">
        <f>'BASIC RATES'!G49*137.5%</f>
        <v>26826.408984375004</v>
      </c>
      <c r="H49" s="5">
        <f>'BASIC RATES'!H49*137.5%</f>
        <v>38236.406484375009</v>
      </c>
      <c r="I49" s="5">
        <f>'BASIC RATES'!I49*137.5%</f>
        <v>19067.283984375001</v>
      </c>
      <c r="J49" s="5">
        <f>'BASIC RATES'!J49*137.5%</f>
        <v>46797.733125000006</v>
      </c>
      <c r="K49" s="5">
        <f>'BASIC RATES'!K49*137.5%</f>
        <v>61694.742656250019</v>
      </c>
      <c r="L49" s="5">
        <f>'BASIC RATES'!L49*137.5%</f>
        <v>61596.47742187501</v>
      </c>
      <c r="M49" s="5">
        <f>'BASIC RATES'!M49*137.5%</f>
        <v>62794.292343750007</v>
      </c>
      <c r="N49" s="5">
        <f>'BASIC RATES'!N49*137.5%</f>
        <v>22422.339843750004</v>
      </c>
      <c r="O49" s="5">
        <f>'BASIC RATES'!O49*137.5%</f>
        <v>22380.226171875005</v>
      </c>
      <c r="P49" s="5">
        <f>'BASIC RATES'!P49*137.5%</f>
        <v>27728.662500000006</v>
      </c>
    </row>
    <row r="50" spans="1:16" x14ac:dyDescent="0.2">
      <c r="A50" s="3" t="s">
        <v>56</v>
      </c>
      <c r="B50" s="4"/>
      <c r="C50" s="5">
        <f>'BASIC RATES'!C50*137.5%</f>
        <v>30310.613437500004</v>
      </c>
      <c r="D50" s="5">
        <f>'BASIC RATES'!D50*137.5%</f>
        <v>27175.569609375005</v>
      </c>
      <c r="E50" s="5">
        <f>'BASIC RATES'!E50*137.5%</f>
        <v>24676.825078125003</v>
      </c>
      <c r="F50" s="5">
        <f>'BASIC RATES'!F50*137.5%</f>
        <v>25329.969843750005</v>
      </c>
      <c r="G50" s="5">
        <f>'BASIC RATES'!G50*137.5%</f>
        <v>27418.807968750003</v>
      </c>
      <c r="H50" s="5">
        <f>'BASIC RATES'!H50*137.5%</f>
        <v>39241.519453125009</v>
      </c>
      <c r="I50" s="5">
        <f>'BASIC RATES'!I50*137.5%</f>
        <v>19539.722812500004</v>
      </c>
      <c r="J50" s="5">
        <f>'BASIC RATES'!J50*137.5%</f>
        <v>47208.405234375001</v>
      </c>
      <c r="K50" s="5">
        <f>'BASIC RATES'!K50*137.5%</f>
        <v>62899.959375000006</v>
      </c>
      <c r="L50" s="5">
        <f>'BASIC RATES'!L50*137.5%</f>
        <v>61892.038828125013</v>
      </c>
      <c r="M50" s="5">
        <f>'BASIC RATES'!M50*137.5%</f>
        <v>63268.773046875009</v>
      </c>
      <c r="N50" s="5">
        <f>'BASIC RATES'!N50*137.5%</f>
        <v>23026.73484375</v>
      </c>
      <c r="O50" s="5">
        <f>'BASIC RATES'!O50*137.5%</f>
        <v>22990.236328125004</v>
      </c>
      <c r="P50" s="5">
        <f>'BASIC RATES'!P50*137.5%</f>
        <v>28397.631796875005</v>
      </c>
    </row>
    <row r="51" spans="1:16" x14ac:dyDescent="0.2">
      <c r="A51" s="3" t="s">
        <v>57</v>
      </c>
      <c r="B51" s="4"/>
      <c r="C51" s="5">
        <f>'BASIC RATES'!C51*137.5%</f>
        <v>31001.277656250008</v>
      </c>
      <c r="D51" s="5">
        <f>'BASIC RATES'!D51*137.5%</f>
        <v>27697.013437500002</v>
      </c>
      <c r="E51" s="5">
        <f>'BASIC RATES'!E51*137.5%</f>
        <v>25029.814218750002</v>
      </c>
      <c r="F51" s="5">
        <f>'BASIC RATES'!F51*137.5%</f>
        <v>25956.059765625007</v>
      </c>
      <c r="G51" s="5">
        <f>'BASIC RATES'!G51*137.5%</f>
        <v>28011.206953125002</v>
      </c>
      <c r="H51" s="5">
        <f>'BASIC RATES'!H51*137.5%</f>
        <v>40246.632421875001</v>
      </c>
      <c r="I51" s="5">
        <f>'BASIC RATES'!I51*137.5%</f>
        <v>20012.161640625003</v>
      </c>
      <c r="J51" s="5">
        <f>'BASIC RATES'!J51*137.5%</f>
        <v>47619.07734375001</v>
      </c>
      <c r="K51" s="5">
        <f>'BASIC RATES'!K51*137.5%</f>
        <v>64105.176093750008</v>
      </c>
      <c r="L51" s="5">
        <f>'BASIC RATES'!L51*137.5%</f>
        <v>62187.600234375015</v>
      </c>
      <c r="M51" s="5">
        <f>'BASIC RATES'!M51*137.5%</f>
        <v>63743.253750000018</v>
      </c>
      <c r="N51" s="5">
        <f>'BASIC RATES'!N51*137.5%</f>
        <v>23631.129843750005</v>
      </c>
      <c r="O51" s="5">
        <f>'BASIC RATES'!O51*137.5%</f>
        <v>23600.246484375006</v>
      </c>
      <c r="P51" s="5">
        <f>'BASIC RATES'!P51*137.5%</f>
        <v>29066.601093750003</v>
      </c>
    </row>
    <row r="52" spans="1:16" x14ac:dyDescent="0.2">
      <c r="A52" s="3" t="s">
        <v>58</v>
      </c>
      <c r="B52" s="4"/>
      <c r="C52" s="5">
        <f>'BASIC RATES'!C52*137.5%</f>
        <v>31781.784375000003</v>
      </c>
      <c r="D52" s="5">
        <f>'BASIC RATES'!D52*137.5%</f>
        <v>28734.285937500004</v>
      </c>
      <c r="E52" s="5">
        <f>'BASIC RATES'!E52*137.5%</f>
        <v>26286.077812500003</v>
      </c>
      <c r="F52" s="5">
        <f>'BASIC RATES'!F52*137.5%</f>
        <v>26674.799765625005</v>
      </c>
      <c r="G52" s="5">
        <f>'BASIC RATES'!G52*137.5%</f>
        <v>29047.203281250004</v>
      </c>
      <c r="H52" s="5">
        <f>'BASIC RATES'!H52*137.5%</f>
        <v>41445.468281250003</v>
      </c>
      <c r="I52" s="5">
        <f>'BASIC RATES'!I52*137.5%</f>
        <v>20729.62546875</v>
      </c>
      <c r="J52" s="5">
        <f>'BASIC RATES'!J52*137.5%</f>
        <v>52323.302109375007</v>
      </c>
      <c r="K52" s="5">
        <f>'BASIC RATES'!K52*137.5%</f>
        <v>68284.383750000008</v>
      </c>
      <c r="L52" s="5">
        <f>'BASIC RATES'!L52*137.5%</f>
        <v>66973.244765625015</v>
      </c>
      <c r="M52" s="5">
        <f>'BASIC RATES'!M52*137.5%</f>
        <v>68774.433750000011</v>
      </c>
      <c r="N52" s="5">
        <f>'BASIC RATES'!N52*137.5%</f>
        <v>24533.893828125001</v>
      </c>
      <c r="O52" s="5">
        <f>'BASIC RATES'!O52*137.5%</f>
        <v>25084.179140625005</v>
      </c>
      <c r="P52" s="5">
        <f>'BASIC RATES'!P52*137.5%</f>
        <v>30443.845781250009</v>
      </c>
    </row>
    <row r="53" spans="1:16" x14ac:dyDescent="0.2">
      <c r="A53" s="3" t="s">
        <v>59</v>
      </c>
      <c r="B53" s="4"/>
      <c r="C53" s="5">
        <f>'BASIC RATES'!C53*137.5%</f>
        <v>32562.291093750009</v>
      </c>
      <c r="D53" s="5">
        <f>'BASIC RATES'!D53*137.5%</f>
        <v>29771.558437500003</v>
      </c>
      <c r="E53" s="5">
        <f>'BASIC RATES'!E53*137.5%</f>
        <v>27542.341406250005</v>
      </c>
      <c r="F53" s="5">
        <f>'BASIC RATES'!F53*137.5%</f>
        <v>27393.539765625006</v>
      </c>
      <c r="G53" s="5">
        <f>'BASIC RATES'!G53*137.5%</f>
        <v>30083.199609375006</v>
      </c>
      <c r="H53" s="5">
        <f>'BASIC RATES'!H53*137.5%</f>
        <v>42644.304140625012</v>
      </c>
      <c r="I53" s="5">
        <f>'BASIC RATES'!I53*137.5%</f>
        <v>21447.089296875001</v>
      </c>
      <c r="J53" s="5">
        <f>'BASIC RATES'!J53*137.5%</f>
        <v>57027.526875000003</v>
      </c>
      <c r="K53" s="5">
        <f>'BASIC RATES'!K53*137.5%</f>
        <v>72463.591406250009</v>
      </c>
      <c r="L53" s="5">
        <f>'BASIC RATES'!L53*137.5%</f>
        <v>71758.889296875015</v>
      </c>
      <c r="M53" s="5">
        <f>'BASIC RATES'!M53*137.5%</f>
        <v>73805.613750000019</v>
      </c>
      <c r="N53" s="5">
        <f>'BASIC RATES'!N53*137.5%</f>
        <v>25436.657812500005</v>
      </c>
      <c r="O53" s="5">
        <f>'BASIC RATES'!O53*137.5%</f>
        <v>26568.111796875</v>
      </c>
      <c r="P53" s="5">
        <f>'BASIC RATES'!P53*137.5%</f>
        <v>31821.090468750008</v>
      </c>
    </row>
    <row r="54" spans="1:16" x14ac:dyDescent="0.2">
      <c r="A54" s="3" t="s">
        <v>60</v>
      </c>
      <c r="B54" s="4"/>
      <c r="C54" s="5">
        <f>'BASIC RATES'!C54*137.5%</f>
        <v>33342.797812500001</v>
      </c>
      <c r="D54" s="5">
        <f>'BASIC RATES'!D54*137.5%</f>
        <v>30808.830937500006</v>
      </c>
      <c r="E54" s="5">
        <f>'BASIC RATES'!E54*137.5%</f>
        <v>28798.605000000003</v>
      </c>
      <c r="F54" s="5">
        <f>'BASIC RATES'!F54*137.5%</f>
        <v>28112.279765625</v>
      </c>
      <c r="G54" s="5">
        <f>'BASIC RATES'!G54*137.5%</f>
        <v>31119.195937500008</v>
      </c>
      <c r="H54" s="5">
        <f>'BASIC RATES'!H54*137.5%</f>
        <v>43843.14</v>
      </c>
      <c r="I54" s="5">
        <f>'BASIC RATES'!I54*137.5%</f>
        <v>22164.553125000006</v>
      </c>
      <c r="J54" s="5">
        <f>'BASIC RATES'!J54*137.5%</f>
        <v>61731.751640625022</v>
      </c>
      <c r="K54" s="5">
        <f>'BASIC RATES'!K54*137.5%</f>
        <v>76642.799062500009</v>
      </c>
      <c r="L54" s="5">
        <f>'BASIC RATES'!L54*137.5%</f>
        <v>76544.533828125015</v>
      </c>
      <c r="M54" s="5">
        <f>'BASIC RATES'!M54*137.5%</f>
        <v>78836.793750000012</v>
      </c>
      <c r="N54" s="5">
        <f>'BASIC RATES'!N54*137.5%</f>
        <v>26339.421796875002</v>
      </c>
      <c r="O54" s="5">
        <f>'BASIC RATES'!O54*137.5%</f>
        <v>28052.044453125003</v>
      </c>
      <c r="P54" s="5">
        <f>'BASIC RATES'!P54*137.5%</f>
        <v>33198.335156250003</v>
      </c>
    </row>
    <row r="55" spans="1:16" x14ac:dyDescent="0.2">
      <c r="A55" s="3" t="s">
        <v>61</v>
      </c>
      <c r="B55" s="4"/>
      <c r="C55" s="5">
        <f>'BASIC RATES'!C55*137.5%</f>
        <v>34123.304531250011</v>
      </c>
      <c r="D55" s="5">
        <f>'BASIC RATES'!D55*137.5%</f>
        <v>31846.103437500009</v>
      </c>
      <c r="E55" s="5">
        <f>'BASIC RATES'!E55*137.5%</f>
        <v>30054.868593750005</v>
      </c>
      <c r="F55" s="5">
        <f>'BASIC RATES'!F55*137.5%</f>
        <v>28831.019765625002</v>
      </c>
      <c r="G55" s="5">
        <f>'BASIC RATES'!G55*137.5%</f>
        <v>32155.192265625006</v>
      </c>
      <c r="H55" s="5">
        <f>'BASIC RATES'!H55*137.5%</f>
        <v>45041.975859375001</v>
      </c>
      <c r="I55" s="5">
        <f>'BASIC RATES'!I55*137.5%</f>
        <v>22882.016953125003</v>
      </c>
      <c r="J55" s="5">
        <f>'BASIC RATES'!J55*137.5%</f>
        <v>66435.976406250018</v>
      </c>
      <c r="K55" s="5">
        <f>'BASIC RATES'!K55*137.5%</f>
        <v>80822.006718750024</v>
      </c>
      <c r="L55" s="5">
        <f>'BASIC RATES'!L55*137.5%</f>
        <v>81330.178359375015</v>
      </c>
      <c r="M55" s="5">
        <f>'BASIC RATES'!M55*137.5%</f>
        <v>83867.973750000005</v>
      </c>
      <c r="N55" s="5">
        <f>'BASIC RATES'!N55*137.5%</f>
        <v>27242.185781250002</v>
      </c>
      <c r="O55" s="5">
        <f>'BASIC RATES'!O55*137.5%</f>
        <v>29535.977109375006</v>
      </c>
      <c r="P55" s="5">
        <f>'BASIC RATES'!P55*137.5%</f>
        <v>34575.579843750005</v>
      </c>
    </row>
    <row r="56" spans="1:16" x14ac:dyDescent="0.2">
      <c r="A56" s="3" t="s">
        <v>62</v>
      </c>
      <c r="B56" s="4"/>
      <c r="C56" s="5">
        <f>'BASIC RATES'!C56*137.5%</f>
        <v>34903.811250000006</v>
      </c>
      <c r="D56" s="5">
        <f>'BASIC RATES'!D56*137.5%</f>
        <v>32883.375937500001</v>
      </c>
      <c r="E56" s="5">
        <f>'BASIC RATES'!E56*137.5%</f>
        <v>31311.132187500003</v>
      </c>
      <c r="F56" s="5">
        <f>'BASIC RATES'!F56*137.5%</f>
        <v>29549.759765625004</v>
      </c>
      <c r="G56" s="5">
        <f>'BASIC RATES'!G56*137.5%</f>
        <v>33191.188593750005</v>
      </c>
      <c r="H56" s="5">
        <f>'BASIC RATES'!H56*137.5%</f>
        <v>46240.81171875001</v>
      </c>
      <c r="I56" s="5">
        <f>'BASIC RATES'!I56*137.5%</f>
        <v>23599.480781250008</v>
      </c>
      <c r="J56" s="5">
        <f>'BASIC RATES'!J56*137.5%</f>
        <v>71140.201171875</v>
      </c>
      <c r="K56" s="5">
        <f>'BASIC RATES'!K56*137.5%</f>
        <v>85001.21437500001</v>
      </c>
      <c r="L56" s="5">
        <f>'BASIC RATES'!L56*137.5%</f>
        <v>86115.822890625015</v>
      </c>
      <c r="M56" s="5">
        <f>'BASIC RATES'!M56*137.5%</f>
        <v>88899.153750000012</v>
      </c>
      <c r="N56" s="5">
        <f>'BASIC RATES'!N56*137.5%</f>
        <v>28144.949765625006</v>
      </c>
      <c r="O56" s="5">
        <f>'BASIC RATES'!O56*137.5%</f>
        <v>31019.909765625001</v>
      </c>
      <c r="P56" s="5">
        <f>'BASIC RATES'!P56*137.5%</f>
        <v>35952.824531250008</v>
      </c>
    </row>
    <row r="57" spans="1:16" x14ac:dyDescent="0.2">
      <c r="A57" s="3" t="s">
        <v>63</v>
      </c>
      <c r="B57" s="4"/>
      <c r="C57" s="5">
        <f>'BASIC RATES'!C57*137.5%</f>
        <v>35684.317968750001</v>
      </c>
      <c r="D57" s="5">
        <f>'BASIC RATES'!D57*137.5%</f>
        <v>33920.6484375</v>
      </c>
      <c r="E57" s="5">
        <f>'BASIC RATES'!E57*137.5%</f>
        <v>32567.395781250005</v>
      </c>
      <c r="F57" s="5">
        <f>'BASIC RATES'!F57*137.5%</f>
        <v>30268.499765625002</v>
      </c>
      <c r="G57" s="5">
        <f>'BASIC RATES'!G57*137.5%</f>
        <v>34227.184921874999</v>
      </c>
      <c r="H57" s="5">
        <f>'BASIC RATES'!H57*137.5%</f>
        <v>47439.647578125012</v>
      </c>
      <c r="I57" s="5">
        <f>'BASIC RATES'!I57*137.5%</f>
        <v>24316.944609375001</v>
      </c>
      <c r="J57" s="5">
        <f>'BASIC RATES'!J57*137.5%</f>
        <v>75844.425937500011</v>
      </c>
      <c r="K57" s="5">
        <f>'BASIC RATES'!K57*137.5%</f>
        <v>89180.422031250011</v>
      </c>
      <c r="L57" s="5">
        <f>'BASIC RATES'!L57*137.5%</f>
        <v>90901.467421875001</v>
      </c>
      <c r="M57" s="5">
        <f>'BASIC RATES'!M57*137.5%</f>
        <v>93930.33375000002</v>
      </c>
      <c r="N57" s="5">
        <f>'BASIC RATES'!N57*137.5%</f>
        <v>29047.713750000003</v>
      </c>
      <c r="O57" s="5">
        <f>'BASIC RATES'!O57*137.5%</f>
        <v>32503.842421875008</v>
      </c>
      <c r="P57" s="5">
        <f>'BASIC RATES'!P57*137.5%</f>
        <v>37330.069218750003</v>
      </c>
    </row>
    <row r="58" spans="1:16" x14ac:dyDescent="0.2">
      <c r="A58" s="3" t="s">
        <v>64</v>
      </c>
      <c r="B58" s="4"/>
      <c r="C58" s="5">
        <f>'BASIC RATES'!C58*137.5%</f>
        <v>36464.824687500004</v>
      </c>
      <c r="D58" s="5">
        <f>'BASIC RATES'!D58*137.5%</f>
        <v>34957.920937500006</v>
      </c>
      <c r="E58" s="5">
        <f>'BASIC RATES'!E58*137.5%</f>
        <v>33823.659375000003</v>
      </c>
      <c r="F58" s="5">
        <f>'BASIC RATES'!F58*137.5%</f>
        <v>30987.239765625003</v>
      </c>
      <c r="G58" s="5">
        <f>'BASIC RATES'!G58*137.5%</f>
        <v>35263.181250000001</v>
      </c>
      <c r="H58" s="5">
        <f>'BASIC RATES'!H58*137.5%</f>
        <v>48638.483437500006</v>
      </c>
      <c r="I58" s="5">
        <f>'BASIC RATES'!I58*137.5%</f>
        <v>25034.408437500002</v>
      </c>
      <c r="J58" s="5">
        <f>'BASIC RATES'!J58*137.5%</f>
        <v>80548.650703125008</v>
      </c>
      <c r="K58" s="5">
        <f>'BASIC RATES'!K58*137.5%</f>
        <v>93359.629687500026</v>
      </c>
      <c r="L58" s="5">
        <f>'BASIC RATES'!L58*137.5%</f>
        <v>95687.111953125001</v>
      </c>
      <c r="M58" s="5">
        <f>'BASIC RATES'!M58*137.5%</f>
        <v>98961.513750000013</v>
      </c>
      <c r="N58" s="5">
        <f>'BASIC RATES'!N58*137.5%</f>
        <v>29950.477734375007</v>
      </c>
      <c r="O58" s="5">
        <f>'BASIC RATES'!O58*137.5%</f>
        <v>33987.775078125007</v>
      </c>
      <c r="P58" s="5">
        <f>'BASIC RATES'!P58*137.5%</f>
        <v>38707.313906250012</v>
      </c>
    </row>
    <row r="59" spans="1:16" x14ac:dyDescent="0.2">
      <c r="A59" s="3" t="s">
        <v>65</v>
      </c>
      <c r="B59" s="4"/>
      <c r="C59" s="5">
        <f>'BASIC RATES'!C59*137.5%</f>
        <v>37245.331406249999</v>
      </c>
      <c r="D59" s="5">
        <f>'BASIC RATES'!D59*137.5%</f>
        <v>35995.193437500006</v>
      </c>
      <c r="E59" s="5">
        <f>'BASIC RATES'!E59*137.5%</f>
        <v>35079.922968750005</v>
      </c>
      <c r="F59" s="5">
        <f>'BASIC RATES'!F59*137.5%</f>
        <v>31705.979765625005</v>
      </c>
      <c r="G59" s="5">
        <f>'BASIC RATES'!G59*137.5%</f>
        <v>36299.177578125011</v>
      </c>
      <c r="H59" s="5">
        <f>'BASIC RATES'!H59*137.5%</f>
        <v>49837.319296875001</v>
      </c>
      <c r="I59" s="5">
        <f>'BASIC RATES'!I59*137.5%</f>
        <v>25751.872265625007</v>
      </c>
      <c r="J59" s="5">
        <f>'BASIC RATES'!J59*137.5%</f>
        <v>85252.875468750019</v>
      </c>
      <c r="K59" s="5">
        <f>'BASIC RATES'!K59*137.5%</f>
        <v>97538.837343750012</v>
      </c>
      <c r="L59" s="5">
        <f>'BASIC RATES'!L59*137.5%</f>
        <v>100472.756484375</v>
      </c>
      <c r="M59" s="5">
        <f>'BASIC RATES'!M59*137.5%</f>
        <v>103992.69375000002</v>
      </c>
      <c r="N59" s="5">
        <f>'BASIC RATES'!N59*137.5%</f>
        <v>30853.241718750003</v>
      </c>
      <c r="O59" s="5">
        <f>'BASIC RATES'!O59*137.5%</f>
        <v>35471.707734375006</v>
      </c>
      <c r="P59" s="5">
        <f>'BASIC RATES'!P59*137.5%</f>
        <v>40084.558593750007</v>
      </c>
    </row>
    <row r="60" spans="1:16" x14ac:dyDescent="0.2">
      <c r="A60" s="3" t="s">
        <v>66</v>
      </c>
      <c r="B60" s="4"/>
      <c r="C60" s="5">
        <f>'BASIC RATES'!C60*137.5%</f>
        <v>38025.838125000009</v>
      </c>
      <c r="D60" s="5">
        <f>'BASIC RATES'!D60*137.5%</f>
        <v>37032.465937500005</v>
      </c>
      <c r="E60" s="5">
        <f>'BASIC RATES'!E60*137.5%</f>
        <v>36336.186562500006</v>
      </c>
      <c r="F60" s="5">
        <f>'BASIC RATES'!F60*137.5%</f>
        <v>32424.719765625006</v>
      </c>
      <c r="G60" s="5">
        <f>'BASIC RATES'!G60*137.5%</f>
        <v>37335.173906250006</v>
      </c>
      <c r="H60" s="5">
        <f>'BASIC RATES'!H60*137.5%</f>
        <v>51036.15515625001</v>
      </c>
      <c r="I60" s="5">
        <f>'BASIC RATES'!I60*137.5%</f>
        <v>26469.33609375</v>
      </c>
      <c r="J60" s="5">
        <f>'BASIC RATES'!J60*137.5%</f>
        <v>89957.100234375015</v>
      </c>
      <c r="K60" s="5">
        <f>'BASIC RATES'!K60*137.5%</f>
        <v>101718.04500000001</v>
      </c>
      <c r="L60" s="5">
        <f>'BASIC RATES'!L60*137.5%</f>
        <v>105258.401015625</v>
      </c>
      <c r="M60" s="5">
        <f>'BASIC RATES'!M60*137.5%</f>
        <v>109023.87375000001</v>
      </c>
      <c r="N60" s="5">
        <f>'BASIC RATES'!N60*137.5%</f>
        <v>31756.005703125011</v>
      </c>
      <c r="O60" s="5">
        <f>'BASIC RATES'!O60*137.5%</f>
        <v>36955.640390625005</v>
      </c>
      <c r="P60" s="5">
        <f>'BASIC RATES'!P60*137.5%</f>
        <v>41461.803281250002</v>
      </c>
    </row>
    <row r="61" spans="1:16" x14ac:dyDescent="0.2">
      <c r="A61" s="3" t="s">
        <v>67</v>
      </c>
      <c r="B61" s="4"/>
      <c r="C61" s="5">
        <f>'BASIC RATES'!C61*137.5%</f>
        <v>38806.344843750005</v>
      </c>
      <c r="D61" s="5">
        <f>'BASIC RATES'!D61*137.5%</f>
        <v>38069.738437500004</v>
      </c>
      <c r="E61" s="5">
        <f>'BASIC RATES'!E61*137.5%</f>
        <v>37592.450156250001</v>
      </c>
      <c r="F61" s="5">
        <f>'BASIC RATES'!F61*137.5%</f>
        <v>33143.459765625004</v>
      </c>
      <c r="G61" s="5">
        <f>'BASIC RATES'!G61*137.5%</f>
        <v>38371.170234375008</v>
      </c>
      <c r="H61" s="5">
        <f>'BASIC RATES'!H61*137.5%</f>
        <v>52234.991015625012</v>
      </c>
      <c r="I61" s="5">
        <f>'BASIC RATES'!I61*137.5%</f>
        <v>27186.799921875005</v>
      </c>
      <c r="J61" s="5">
        <f>'BASIC RATES'!J61*137.5%</f>
        <v>94661.325000000026</v>
      </c>
      <c r="K61" s="5">
        <f>'BASIC RATES'!K61*137.5%</f>
        <v>105897.25265625001</v>
      </c>
      <c r="L61" s="5">
        <f>'BASIC RATES'!L61*137.5%</f>
        <v>110044.04554687502</v>
      </c>
      <c r="M61" s="5">
        <f>'BASIC RATES'!M61*137.5%</f>
        <v>114055.05375000001</v>
      </c>
      <c r="N61" s="5">
        <f>'BASIC RATES'!N61*137.5%</f>
        <v>32658.769687500004</v>
      </c>
      <c r="O61" s="5">
        <f>'BASIC RATES'!O61*137.5%</f>
        <v>38439.573046875004</v>
      </c>
      <c r="P61" s="5">
        <f>'BASIC RATES'!P61*137.5%</f>
        <v>42839.047968750005</v>
      </c>
    </row>
    <row r="62" spans="1:16" x14ac:dyDescent="0.2">
      <c r="A62" s="58"/>
      <c r="B62" s="58"/>
      <c r="C62" s="58"/>
      <c r="D62" s="58"/>
      <c r="E62" s="58"/>
      <c r="F62" s="58"/>
      <c r="G62" s="58"/>
      <c r="H62" s="58"/>
      <c r="I62" s="58"/>
      <c r="J62" s="58"/>
      <c r="K62" s="58"/>
      <c r="L62" s="58"/>
      <c r="M62" s="58"/>
      <c r="N62" s="58"/>
      <c r="O62" s="58"/>
      <c r="P62" s="58"/>
    </row>
    <row r="63" spans="1:16" ht="22" thickBot="1" x14ac:dyDescent="0.3">
      <c r="A63" s="59" t="s">
        <v>68</v>
      </c>
      <c r="B63" s="59"/>
      <c r="C63" s="59"/>
      <c r="D63" s="59"/>
      <c r="E63" s="59"/>
      <c r="F63" s="59"/>
      <c r="G63" s="59"/>
      <c r="H63" s="59"/>
      <c r="I63" s="59"/>
      <c r="J63" s="59"/>
      <c r="K63" s="59"/>
      <c r="L63" s="59"/>
      <c r="M63" s="59"/>
      <c r="N63" s="59"/>
      <c r="O63" s="59"/>
      <c r="P63" s="59"/>
    </row>
    <row r="64" spans="1:16" ht="19" thickTop="1" thickBot="1" x14ac:dyDescent="0.25">
      <c r="A64" s="2" t="s">
        <v>69</v>
      </c>
      <c r="B64" s="2" t="s">
        <v>70</v>
      </c>
      <c r="C64" s="2" t="s">
        <v>3</v>
      </c>
      <c r="D64" s="2" t="s">
        <v>4</v>
      </c>
      <c r="E64" s="2" t="s">
        <v>5</v>
      </c>
      <c r="F64" s="2" t="s">
        <v>6</v>
      </c>
      <c r="G64" s="2" t="s">
        <v>7</v>
      </c>
      <c r="H64" s="2" t="s">
        <v>8</v>
      </c>
      <c r="I64" s="2" t="s">
        <v>9</v>
      </c>
      <c r="J64" s="2" t="s">
        <v>10</v>
      </c>
      <c r="K64" s="2" t="s">
        <v>11</v>
      </c>
      <c r="L64" s="2" t="s">
        <v>12</v>
      </c>
      <c r="M64" s="2" t="s">
        <v>13</v>
      </c>
      <c r="N64" s="2" t="s">
        <v>14</v>
      </c>
      <c r="O64" s="2" t="s">
        <v>15</v>
      </c>
      <c r="P64" s="2" t="s">
        <v>16</v>
      </c>
    </row>
    <row r="65" spans="1:16" x14ac:dyDescent="0.2">
      <c r="A65" s="3" t="s">
        <v>71</v>
      </c>
      <c r="B65" s="6" t="s">
        <v>72</v>
      </c>
      <c r="C65" s="5">
        <f>'BASIC RATES'!C65*137.5%</f>
        <v>1165.1449218750001</v>
      </c>
      <c r="D65" s="5">
        <f>'BASIC RATES'!D65*137.5%</f>
        <v>1124.307421875</v>
      </c>
      <c r="E65" s="5">
        <f>'BASIC RATES'!E65*137.5%</f>
        <v>1239.4181250000001</v>
      </c>
      <c r="F65" s="5">
        <f>'BASIC RATES'!F65*137.5%</f>
        <v>1078.1100000000001</v>
      </c>
      <c r="G65" s="5">
        <f>'BASIC RATES'!G65*137.5%</f>
        <v>1521.7073437500003</v>
      </c>
      <c r="H65" s="5">
        <f>'BASIC RATES'!H65*137.5%</f>
        <v>1709.8150781250001</v>
      </c>
      <c r="I65" s="5">
        <f>'BASIC RATES'!I65*137.5%</f>
        <v>899.9564062500001</v>
      </c>
      <c r="J65" s="5">
        <f>'BASIC RATES'!J65*137.5%</f>
        <v>3000.0248437500004</v>
      </c>
      <c r="K65" s="5">
        <f>'BASIC RATES'!K65*137.5%</f>
        <v>2567.6578125000001</v>
      </c>
      <c r="L65" s="5">
        <f>'BASIC RATES'!L65*137.5%</f>
        <v>1840.4950781250002</v>
      </c>
      <c r="M65" s="5">
        <f>'BASIC RATES'!M65*137.5%</f>
        <v>2024.2638281250004</v>
      </c>
      <c r="N65" s="5">
        <f>'BASIC RATES'!N65*137.5%</f>
        <v>1090.8717187500001</v>
      </c>
      <c r="O65" s="5">
        <f>'BASIC RATES'!O65*137.5%</f>
        <v>1205.9824218750002</v>
      </c>
      <c r="P65" s="5">
        <f>'BASIC RATES'!P65*137.5%</f>
        <v>1422.1659375000004</v>
      </c>
    </row>
    <row r="66" spans="1:16" x14ac:dyDescent="0.2">
      <c r="A66" s="3" t="s">
        <v>73</v>
      </c>
      <c r="B66" s="6" t="s">
        <v>74</v>
      </c>
      <c r="C66" s="5">
        <f>'BASIC RATES'!C66*137.5%</f>
        <v>1097.7630468750001</v>
      </c>
      <c r="D66" s="5">
        <f>'BASIC RATES'!D66*137.5%</f>
        <v>1143.9604687500002</v>
      </c>
      <c r="E66" s="5">
        <f>'BASIC RATES'!E66*137.5%</f>
        <v>1143.9604687500002</v>
      </c>
      <c r="F66" s="5">
        <f>'BASIC RATES'!F66*137.5%</f>
        <v>1083.7251562500003</v>
      </c>
      <c r="G66" s="5">
        <f>'BASIC RATES'!G66*137.5%</f>
        <v>1342.0223437500001</v>
      </c>
      <c r="H66" s="5">
        <f>'BASIC RATES'!H66*137.5%</f>
        <v>1709.8150781250001</v>
      </c>
      <c r="I66" s="5">
        <f>'BASIC RATES'!I66*137.5%</f>
        <v>829.7669531250001</v>
      </c>
      <c r="J66" s="5">
        <f>'BASIC RATES'!J66*137.5%</f>
        <v>1394.0901562500003</v>
      </c>
      <c r="K66" s="5">
        <f>'BASIC RATES'!K66*137.5%</f>
        <v>1450.2417187500005</v>
      </c>
      <c r="L66" s="5">
        <f>'BASIC RATES'!L66*137.5%</f>
        <v>1840.4950781250002</v>
      </c>
      <c r="M66" s="5">
        <f>'BASIC RATES'!M66*137.5%</f>
        <v>2024.2638281250004</v>
      </c>
      <c r="N66" s="5">
        <f>'BASIC RATES'!N66*137.5%</f>
        <v>1090.8717187500001</v>
      </c>
      <c r="O66" s="5">
        <f>'BASIC RATES'!O66*137.5%</f>
        <v>1186.329375</v>
      </c>
      <c r="P66" s="5">
        <f>'BASIC RATES'!P66*137.5%</f>
        <v>1422.1659375000004</v>
      </c>
    </row>
    <row r="67" spans="1:16" x14ac:dyDescent="0.2">
      <c r="A67" s="3" t="s">
        <v>75</v>
      </c>
      <c r="B67" s="6" t="s">
        <v>76</v>
      </c>
      <c r="C67" s="5">
        <f>'BASIC RATES'!C67*137.5%</f>
        <v>1047.2266406250001</v>
      </c>
      <c r="D67" s="5">
        <f>'BASIC RATES'!D67*137.5%</f>
        <v>1056.9255468750002</v>
      </c>
      <c r="E67" s="5">
        <f>'BASIC RATES'!E67*137.5%</f>
        <v>1056.9255468750002</v>
      </c>
      <c r="F67" s="5">
        <f>'BASIC RATES'!F67*137.5%</f>
        <v>1078.1100000000001</v>
      </c>
      <c r="G67" s="5">
        <f>'BASIC RATES'!G67*137.5%</f>
        <v>1285.8707812500002</v>
      </c>
      <c r="H67" s="5">
        <f>'BASIC RATES'!H67*137.5%</f>
        <v>1690.1620312500004</v>
      </c>
      <c r="I67" s="5">
        <f>'BASIC RATES'!I67*137.5%</f>
        <v>728.69414062500016</v>
      </c>
      <c r="J67" s="5">
        <f>'BASIC RATES'!J67*137.5%</f>
        <v>1264.9415625000001</v>
      </c>
      <c r="K67" s="5">
        <f>'BASIC RATES'!K67*137.5%</f>
        <v>1394.0901562500003</v>
      </c>
      <c r="L67" s="5">
        <f>'BASIC RATES'!L67*137.5%</f>
        <v>1840.4950781250002</v>
      </c>
      <c r="M67" s="5">
        <f>'BASIC RATES'!M67*137.5%</f>
        <v>2024.2638281250004</v>
      </c>
      <c r="N67" s="5">
        <f>'BASIC RATES'!N67*137.5%</f>
        <v>1093.6792968750001</v>
      </c>
      <c r="O67" s="5">
        <f>'BASIC RATES'!O67*137.5%</f>
        <v>1186.329375</v>
      </c>
      <c r="P67" s="5">
        <f>'BASIC RATES'!P67*137.5%</f>
        <v>1422.1659375000004</v>
      </c>
    </row>
    <row r="68" spans="1:16" x14ac:dyDescent="0.2">
      <c r="A68" s="3" t="s">
        <v>77</v>
      </c>
      <c r="B68" s="6" t="s">
        <v>78</v>
      </c>
      <c r="C68" s="5">
        <f>'BASIC RATES'!C68*137.5%</f>
        <v>971.42203125000015</v>
      </c>
      <c r="D68" s="5">
        <f>'BASIC RATES'!D68*137.5%</f>
        <v>930.58453125000005</v>
      </c>
      <c r="E68" s="5">
        <f>'BASIC RATES'!E68*137.5%</f>
        <v>930.58453125000005</v>
      </c>
      <c r="F68" s="5">
        <f>'BASIC RATES'!F68*137.5%</f>
        <v>1078.1100000000001</v>
      </c>
      <c r="G68" s="5">
        <f>'BASIC RATES'!G68*137.5%</f>
        <v>1151.1070312500001</v>
      </c>
      <c r="H68" s="5">
        <f>'BASIC RATES'!H68*137.5%</f>
        <v>1690.1620312500004</v>
      </c>
      <c r="I68" s="5">
        <f>'BASIC RATES'!I68*137.5%</f>
        <v>728.69414062500016</v>
      </c>
      <c r="J68" s="5">
        <f>'BASIC RATES'!J68*137.5%</f>
        <v>1130.1778125000001</v>
      </c>
      <c r="K68" s="5">
        <f>'BASIC RATES'!K68*137.5%</f>
        <v>1349.1689062500002</v>
      </c>
      <c r="L68" s="5">
        <f>'BASIC RATES'!L68*137.5%</f>
        <v>1840.4950781250002</v>
      </c>
      <c r="M68" s="5">
        <f>'BASIC RATES'!M68*137.5%</f>
        <v>2024.2638281250004</v>
      </c>
      <c r="N68" s="5">
        <f>'BASIC RATES'!N68*137.5%</f>
        <v>1093.6792968750001</v>
      </c>
      <c r="O68" s="5">
        <f>'BASIC RATES'!O68*137.5%</f>
        <v>1186.329375</v>
      </c>
      <c r="P68" s="5">
        <f>'BASIC RATES'!P68*137.5%</f>
        <v>1422.1659375000004</v>
      </c>
    </row>
    <row r="69" spans="1:16" x14ac:dyDescent="0.2">
      <c r="A69" s="3" t="s">
        <v>79</v>
      </c>
      <c r="B69" s="6" t="s">
        <v>80</v>
      </c>
      <c r="C69" s="5">
        <f>'BASIC RATES'!C69*137.5%</f>
        <v>940.5386718750002</v>
      </c>
      <c r="D69" s="5">
        <f>'BASIC RATES'!D69*137.5%</f>
        <v>899.70117187500011</v>
      </c>
      <c r="E69" s="5">
        <f>'BASIC RATES'!E69*137.5%</f>
        <v>899.70117187500011</v>
      </c>
      <c r="F69" s="5">
        <f>'BASIC RATES'!F69*137.5%</f>
        <v>1078.1100000000001</v>
      </c>
      <c r="G69" s="5">
        <f>'BASIC RATES'!G69*137.5%</f>
        <v>1137.069140625</v>
      </c>
      <c r="H69" s="5">
        <f>'BASIC RATES'!H69*137.5%</f>
        <v>1690.1620312500004</v>
      </c>
      <c r="I69" s="5">
        <f>'BASIC RATES'!I69*137.5%</f>
        <v>899.9564062500001</v>
      </c>
      <c r="J69" s="5">
        <f>'BASIC RATES'!J69*137.5%</f>
        <v>1079.64140625</v>
      </c>
      <c r="K69" s="5">
        <f>'BASIC RATES'!K69*137.5%</f>
        <v>1315.4779687500002</v>
      </c>
      <c r="L69" s="5">
        <f>'BASIC RATES'!L69*137.5%</f>
        <v>1840.4950781250002</v>
      </c>
      <c r="M69" s="5">
        <f>'BASIC RATES'!M69*137.5%</f>
        <v>2024.2638281250004</v>
      </c>
      <c r="N69" s="5">
        <f>'BASIC RATES'!N69*137.5%</f>
        <v>1169.4839062500002</v>
      </c>
      <c r="O69" s="5">
        <f>'BASIC RATES'!O69*137.5%</f>
        <v>1186.329375</v>
      </c>
      <c r="P69" s="5">
        <f>'BASIC RATES'!P69*137.5%</f>
        <v>1422.1659375000004</v>
      </c>
    </row>
    <row r="70" spans="1:16" x14ac:dyDescent="0.2">
      <c r="A70" s="3" t="s">
        <v>81</v>
      </c>
      <c r="B70" s="6" t="s">
        <v>82</v>
      </c>
      <c r="C70" s="5">
        <f>'BASIC RATES'!C70*137.5%</f>
        <v>918.07804687500015</v>
      </c>
      <c r="D70" s="5">
        <f>'BASIC RATES'!D70*137.5%</f>
        <v>899.70117187500011</v>
      </c>
      <c r="E70" s="5">
        <f>'BASIC RATES'!E70*137.5%</f>
        <v>899.70117187500011</v>
      </c>
      <c r="F70" s="5">
        <f>'BASIC RATES'!F70*137.5%</f>
        <v>1078.1100000000001</v>
      </c>
      <c r="G70" s="5">
        <f>'BASIC RATES'!G70*137.5%</f>
        <v>1097.7630468750001</v>
      </c>
      <c r="H70" s="5">
        <f>'BASIC RATES'!H70*137.5%</f>
        <v>1690.1620312500004</v>
      </c>
      <c r="I70" s="5">
        <f>'BASIC RATES'!I70*137.5%</f>
        <v>899.9564062500001</v>
      </c>
      <c r="J70" s="5">
        <f>'BASIC RATES'!J70*137.5%</f>
        <v>1023.4898437500001</v>
      </c>
      <c r="K70" s="5">
        <f>'BASIC RATES'!K70*137.5%</f>
        <v>1315.4779687500002</v>
      </c>
      <c r="L70" s="5">
        <f>'BASIC RATES'!L70*137.5%</f>
        <v>1840.4950781250002</v>
      </c>
      <c r="M70" s="5">
        <f>'BASIC RATES'!M70*137.5%</f>
        <v>2024.2638281250004</v>
      </c>
      <c r="N70" s="5">
        <f>'BASIC RATES'!N70*137.5%</f>
        <v>1169.4839062500002</v>
      </c>
      <c r="O70" s="5">
        <f>'BASIC RATES'!O70*137.5%</f>
        <v>1186.329375</v>
      </c>
      <c r="P70" s="5">
        <f>'BASIC RATES'!P70*137.5%</f>
        <v>1422.1659375000004</v>
      </c>
    </row>
    <row r="72" spans="1:16" x14ac:dyDescent="0.2">
      <c r="A72" s="7" t="s">
        <v>83</v>
      </c>
      <c r="B72" s="8"/>
      <c r="C72" s="8"/>
      <c r="D72" s="8"/>
      <c r="E72" s="8"/>
      <c r="F72" s="8"/>
      <c r="G72" s="8"/>
      <c r="H72" s="8"/>
      <c r="I72" s="8"/>
      <c r="J72" s="8"/>
      <c r="K72" s="9"/>
      <c r="L72" s="9"/>
      <c r="M72" s="9"/>
      <c r="N72" s="9"/>
    </row>
    <row r="73" spans="1:16" x14ac:dyDescent="0.2">
      <c r="A73" s="8" t="s">
        <v>84</v>
      </c>
      <c r="B73" s="10"/>
      <c r="C73" s="10"/>
      <c r="D73" s="10"/>
      <c r="E73" s="10"/>
      <c r="F73" s="10"/>
      <c r="G73" s="10"/>
      <c r="H73" s="10"/>
      <c r="I73" s="10"/>
      <c r="J73" s="8"/>
      <c r="K73" s="10"/>
      <c r="L73" s="10"/>
      <c r="M73" s="10"/>
      <c r="N73" s="10"/>
    </row>
    <row r="74" spans="1:16" x14ac:dyDescent="0.2">
      <c r="A74" s="8" t="s">
        <v>85</v>
      </c>
      <c r="B74" s="10"/>
      <c r="C74" s="10"/>
      <c r="D74" s="10"/>
      <c r="E74" s="10"/>
      <c r="F74" s="10"/>
      <c r="G74" s="10"/>
      <c r="H74" s="10"/>
      <c r="I74" s="10"/>
      <c r="J74" s="8"/>
      <c r="K74" s="10"/>
      <c r="L74" s="10"/>
      <c r="M74" s="10"/>
      <c r="N74" s="10"/>
    </row>
    <row r="75" spans="1:16" x14ac:dyDescent="0.2">
      <c r="A75" s="8" t="s">
        <v>403</v>
      </c>
      <c r="B75" s="10"/>
      <c r="C75" s="10"/>
      <c r="D75" s="10"/>
      <c r="E75" s="10"/>
      <c r="F75" s="10"/>
      <c r="G75" s="10"/>
      <c r="H75" s="10"/>
      <c r="I75" s="10"/>
      <c r="J75" s="8"/>
      <c r="K75" s="10"/>
      <c r="L75" s="10"/>
      <c r="M75" s="10"/>
      <c r="N75" s="10"/>
    </row>
    <row r="76" spans="1:16" x14ac:dyDescent="0.2">
      <c r="A76" s="8" t="s">
        <v>404</v>
      </c>
      <c r="B76" s="10"/>
      <c r="C76" s="10"/>
      <c r="D76" s="10"/>
      <c r="E76" s="10"/>
      <c r="F76" s="10"/>
      <c r="G76" s="10"/>
      <c r="H76" s="10"/>
      <c r="I76" s="10"/>
      <c r="J76" s="8"/>
      <c r="K76" s="10"/>
      <c r="L76" s="10"/>
      <c r="M76" s="10"/>
      <c r="N76" s="10"/>
    </row>
    <row r="77" spans="1:16" x14ac:dyDescent="0.2">
      <c r="A77" s="8" t="s">
        <v>416</v>
      </c>
      <c r="B77" s="10"/>
      <c r="C77" s="10"/>
      <c r="D77" s="10"/>
      <c r="E77" s="10"/>
      <c r="F77" s="10"/>
      <c r="G77" s="10"/>
      <c r="H77" s="10"/>
      <c r="I77" s="10"/>
      <c r="J77" s="8"/>
      <c r="K77" s="10"/>
      <c r="L77" s="10"/>
      <c r="M77" s="10"/>
      <c r="N77" s="10"/>
    </row>
    <row r="78" spans="1:16" x14ac:dyDescent="0.2">
      <c r="A78" s="8" t="s">
        <v>417</v>
      </c>
      <c r="B78" s="10"/>
      <c r="C78" s="10"/>
      <c r="D78" s="10"/>
      <c r="E78" s="10"/>
      <c r="F78" s="10"/>
      <c r="G78" s="10"/>
      <c r="H78" s="10"/>
      <c r="I78" s="10"/>
      <c r="J78" s="8"/>
      <c r="K78" s="10"/>
      <c r="L78" s="10"/>
      <c r="M78" s="10"/>
      <c r="N78" s="10"/>
    </row>
    <row r="79" spans="1:16" x14ac:dyDescent="0.2">
      <c r="A79" s="8" t="s">
        <v>418</v>
      </c>
      <c r="B79" s="10"/>
      <c r="C79" s="10"/>
      <c r="D79" s="10"/>
      <c r="E79" s="10"/>
      <c r="F79" s="10"/>
      <c r="G79" s="10"/>
      <c r="H79" s="10"/>
      <c r="I79" s="10"/>
      <c r="J79" s="8"/>
      <c r="K79" s="10"/>
      <c r="L79" s="10"/>
      <c r="M79" s="10"/>
      <c r="N79" s="10"/>
    </row>
    <row r="80" spans="1:16" x14ac:dyDescent="0.2">
      <c r="A80" s="11" t="s">
        <v>419</v>
      </c>
      <c r="B80" s="10"/>
      <c r="C80" s="10"/>
      <c r="D80" s="10"/>
      <c r="E80" s="10"/>
      <c r="F80" s="10"/>
      <c r="G80" s="10"/>
      <c r="H80" s="10"/>
      <c r="I80" s="10"/>
      <c r="J80" s="8"/>
      <c r="K80" s="10"/>
      <c r="L80" s="10"/>
      <c r="M80" s="10"/>
      <c r="N80" s="10"/>
    </row>
    <row r="81" spans="1:14" x14ac:dyDescent="0.2">
      <c r="A81" s="12" t="s">
        <v>421</v>
      </c>
      <c r="B81" s="10"/>
      <c r="C81" s="10"/>
      <c r="D81" s="10"/>
      <c r="E81" s="10"/>
      <c r="F81" s="10"/>
      <c r="G81" s="10"/>
      <c r="H81" s="10"/>
      <c r="I81" s="10"/>
      <c r="J81" s="8"/>
      <c r="K81" s="10"/>
      <c r="L81" s="10"/>
      <c r="M81" s="10"/>
      <c r="N81" s="10"/>
    </row>
    <row r="82" spans="1:14" x14ac:dyDescent="0.2">
      <c r="A82" s="8" t="s">
        <v>420</v>
      </c>
      <c r="B82" s="10"/>
      <c r="C82" s="10"/>
      <c r="D82" s="10"/>
      <c r="E82" s="10"/>
      <c r="F82" s="10"/>
      <c r="G82" s="10"/>
      <c r="H82" s="10"/>
      <c r="I82" s="10"/>
      <c r="J82" s="8"/>
      <c r="K82" s="10"/>
      <c r="L82" s="10"/>
      <c r="M82" s="10"/>
      <c r="N82" s="10"/>
    </row>
    <row r="83" spans="1:14" x14ac:dyDescent="0.2">
      <c r="A83" s="8" t="s">
        <v>422</v>
      </c>
      <c r="B83" s="10"/>
      <c r="C83" s="10"/>
      <c r="D83" s="10"/>
      <c r="E83" s="10"/>
      <c r="F83" s="10"/>
      <c r="G83" s="10"/>
      <c r="H83" s="10"/>
      <c r="I83" s="10"/>
      <c r="J83" s="8"/>
      <c r="K83" s="10"/>
      <c r="L83" s="10"/>
      <c r="M83" s="10"/>
      <c r="N83" s="10"/>
    </row>
    <row r="84" spans="1:14" x14ac:dyDescent="0.2">
      <c r="A84" s="13" t="s">
        <v>89</v>
      </c>
      <c r="B84" s="10"/>
      <c r="C84" s="10"/>
      <c r="D84" s="10"/>
      <c r="E84" s="10"/>
      <c r="F84" s="10"/>
      <c r="G84" s="10"/>
      <c r="H84" s="10"/>
      <c r="I84" s="10"/>
      <c r="J84" s="8"/>
      <c r="K84" s="10"/>
      <c r="L84" s="10"/>
      <c r="M84" s="10"/>
      <c r="N84" s="10"/>
    </row>
    <row r="85" spans="1:14" x14ac:dyDescent="0.2">
      <c r="A85" s="8" t="s">
        <v>423</v>
      </c>
      <c r="B85" s="10"/>
      <c r="C85" s="10"/>
      <c r="D85" s="10"/>
      <c r="E85" s="10"/>
      <c r="F85" s="10"/>
      <c r="G85" s="10"/>
      <c r="H85" s="10"/>
      <c r="I85" s="10"/>
      <c r="J85" s="8"/>
      <c r="K85" s="10"/>
      <c r="L85" s="10"/>
      <c r="M85" s="10"/>
      <c r="N85" s="10"/>
    </row>
    <row r="86" spans="1:14" x14ac:dyDescent="0.2">
      <c r="A86" s="8" t="s">
        <v>90</v>
      </c>
      <c r="B86" s="10"/>
      <c r="C86" s="10"/>
      <c r="D86" s="10"/>
      <c r="E86" s="10"/>
      <c r="F86" s="10"/>
      <c r="G86" s="10"/>
      <c r="H86" s="10"/>
      <c r="I86" s="10"/>
      <c r="J86" s="8"/>
      <c r="K86" s="10"/>
      <c r="L86" s="10"/>
      <c r="M86" s="10"/>
      <c r="N86" s="10"/>
    </row>
    <row r="87" spans="1:14" x14ac:dyDescent="0.2">
      <c r="A87" s="8" t="s">
        <v>91</v>
      </c>
      <c r="B87" s="10"/>
      <c r="C87" s="10"/>
      <c r="D87" s="10"/>
      <c r="E87" s="10"/>
      <c r="F87" s="10"/>
      <c r="G87" s="10"/>
      <c r="H87" s="10"/>
      <c r="I87" s="10"/>
      <c r="J87" s="8"/>
      <c r="K87" s="10"/>
      <c r="L87" s="10"/>
      <c r="M87" s="10"/>
      <c r="N87" s="10"/>
    </row>
    <row r="88" spans="1:14" x14ac:dyDescent="0.2">
      <c r="A88" s="8" t="s">
        <v>424</v>
      </c>
      <c r="B88" s="10"/>
      <c r="C88" s="10"/>
      <c r="D88" s="10"/>
      <c r="E88" s="10"/>
      <c r="F88" s="10"/>
      <c r="G88" s="10"/>
      <c r="H88" s="10"/>
      <c r="I88" s="10"/>
      <c r="J88" s="8"/>
      <c r="K88" s="10"/>
      <c r="L88" s="10"/>
      <c r="M88" s="10"/>
      <c r="N88" s="10"/>
    </row>
    <row r="89" spans="1:14" x14ac:dyDescent="0.2">
      <c r="A89" s="8" t="s">
        <v>425</v>
      </c>
      <c r="B89" s="10"/>
      <c r="C89" s="10"/>
      <c r="D89" s="10"/>
      <c r="E89" s="10"/>
      <c r="F89" s="10"/>
      <c r="G89" s="10"/>
      <c r="H89" s="10"/>
      <c r="I89" s="10"/>
      <c r="J89" s="8"/>
      <c r="K89" s="10"/>
      <c r="L89" s="10"/>
      <c r="M89" s="10"/>
      <c r="N89" s="10"/>
    </row>
    <row r="90" spans="1:14" x14ac:dyDescent="0.2">
      <c r="A90" s="8"/>
      <c r="B90" s="10"/>
      <c r="C90" s="10"/>
      <c r="D90" s="10"/>
      <c r="E90" s="10"/>
      <c r="F90" s="10"/>
      <c r="G90" s="10"/>
      <c r="H90" s="10"/>
      <c r="I90" s="10"/>
      <c r="J90" s="8"/>
      <c r="K90" s="10"/>
      <c r="L90" s="10"/>
      <c r="M90" s="10"/>
      <c r="N90" s="10"/>
    </row>
    <row r="91" spans="1:14" x14ac:dyDescent="0.2">
      <c r="A91" s="14"/>
      <c r="B91" s="8"/>
      <c r="C91" s="8"/>
      <c r="D91" s="8"/>
      <c r="E91" s="10"/>
      <c r="F91" s="10"/>
      <c r="G91" s="10"/>
      <c r="H91" s="10"/>
      <c r="I91" s="10"/>
      <c r="J91" s="8"/>
      <c r="K91" s="10"/>
      <c r="L91" s="10"/>
      <c r="M91" s="10"/>
      <c r="N91" s="10"/>
    </row>
    <row r="92" spans="1:14" x14ac:dyDescent="0.2">
      <c r="A92" s="15" t="s">
        <v>92</v>
      </c>
      <c r="B92" s="16"/>
      <c r="C92" s="17"/>
      <c r="D92" s="15" t="s">
        <v>93</v>
      </c>
      <c r="E92" s="10"/>
      <c r="F92" s="10"/>
      <c r="G92" s="10"/>
      <c r="H92" s="10"/>
      <c r="I92" s="10"/>
      <c r="J92" s="8"/>
      <c r="K92" s="10"/>
      <c r="L92" s="10"/>
      <c r="M92" s="10"/>
      <c r="N92" s="10"/>
    </row>
    <row r="93" spans="1:14" x14ac:dyDescent="0.2">
      <c r="A93" s="10"/>
      <c r="B93" s="10"/>
      <c r="C93" s="10"/>
      <c r="D93" s="10"/>
      <c r="E93" s="10"/>
      <c r="F93" s="10"/>
      <c r="G93" s="10"/>
      <c r="H93" s="10"/>
      <c r="I93" s="10"/>
      <c r="J93" s="8"/>
      <c r="K93" s="10"/>
      <c r="L93" s="10"/>
      <c r="M93" s="10"/>
      <c r="N93" s="10"/>
    </row>
    <row r="94" spans="1:14" x14ac:dyDescent="0.2">
      <c r="A94" s="18" t="s">
        <v>94</v>
      </c>
      <c r="B94" s="10"/>
      <c r="C94" s="19"/>
      <c r="D94" s="20" t="s">
        <v>95</v>
      </c>
      <c r="E94" s="21"/>
      <c r="F94" s="22"/>
      <c r="G94" s="22"/>
      <c r="H94" s="10"/>
      <c r="I94" s="10"/>
      <c r="J94" s="8"/>
      <c r="K94" s="10"/>
      <c r="L94" s="10"/>
      <c r="M94" s="10"/>
      <c r="N94" s="10"/>
    </row>
    <row r="95" spans="1:14" x14ac:dyDescent="0.2">
      <c r="A95" s="18"/>
      <c r="B95" s="23"/>
      <c r="C95" s="17"/>
      <c r="D95" s="20"/>
      <c r="E95" s="21"/>
      <c r="F95" s="22"/>
      <c r="G95" s="22"/>
      <c r="H95" s="10"/>
      <c r="I95" s="10"/>
      <c r="J95" s="8"/>
      <c r="K95" s="10"/>
      <c r="L95" s="10"/>
      <c r="M95" s="10"/>
      <c r="N95" s="10"/>
    </row>
    <row r="96" spans="1:14" x14ac:dyDescent="0.2">
      <c r="A96" s="22"/>
      <c r="B96" s="10"/>
      <c r="C96" s="10"/>
      <c r="D96" s="20" t="s">
        <v>96</v>
      </c>
      <c r="E96" s="21"/>
      <c r="F96" s="22"/>
      <c r="G96" s="22"/>
      <c r="H96" s="10"/>
      <c r="I96" s="10"/>
      <c r="J96" s="8"/>
      <c r="K96" s="10"/>
      <c r="L96" s="10"/>
      <c r="M96" s="10"/>
      <c r="N96" s="10"/>
    </row>
    <row r="97" spans="1:14" x14ac:dyDescent="0.2">
      <c r="A97" s="22"/>
      <c r="B97" s="10"/>
      <c r="C97" s="10"/>
      <c r="D97" s="22"/>
      <c r="E97" s="21"/>
      <c r="F97" s="22"/>
      <c r="G97" s="22"/>
      <c r="H97" s="10"/>
      <c r="I97" s="10"/>
      <c r="J97" s="8"/>
      <c r="K97" s="10"/>
      <c r="L97" s="10"/>
      <c r="M97" s="10"/>
      <c r="N97" s="10"/>
    </row>
    <row r="98" spans="1:14" x14ac:dyDescent="0.2">
      <c r="A98" s="20" t="s">
        <v>97</v>
      </c>
      <c r="B98" s="10"/>
      <c r="C98" s="10"/>
      <c r="D98" s="20" t="s">
        <v>98</v>
      </c>
      <c r="E98" s="21"/>
      <c r="F98" s="22"/>
      <c r="G98" s="22"/>
      <c r="H98" s="10"/>
      <c r="I98" s="10"/>
      <c r="J98" s="8"/>
      <c r="K98" s="10"/>
      <c r="L98" s="10"/>
      <c r="M98" s="10"/>
      <c r="N98" s="10"/>
    </row>
    <row r="99" spans="1:14" x14ac:dyDescent="0.2">
      <c r="A99" s="10"/>
      <c r="B99" s="10"/>
      <c r="C99" s="10"/>
      <c r="D99" s="22"/>
      <c r="E99" s="22"/>
      <c r="F99" s="22"/>
      <c r="G99" s="22"/>
      <c r="H99" s="10"/>
      <c r="I99" s="10"/>
      <c r="J99" s="8"/>
      <c r="K99" s="10"/>
      <c r="L99" s="10"/>
      <c r="M99" s="10"/>
      <c r="N99" s="10"/>
    </row>
    <row r="100" spans="1:14" x14ac:dyDescent="0.2">
      <c r="A100" s="10"/>
      <c r="B100" s="10"/>
      <c r="C100" s="10"/>
      <c r="D100" s="20" t="s">
        <v>99</v>
      </c>
      <c r="E100" s="22"/>
      <c r="F100" s="22"/>
      <c r="G100" s="22"/>
      <c r="H100" s="10"/>
      <c r="I100" s="10"/>
      <c r="J100" s="8"/>
      <c r="K100" s="10"/>
      <c r="L100" s="10"/>
      <c r="M100" s="10"/>
      <c r="N100" s="10"/>
    </row>
  </sheetData>
  <mergeCells count="6">
    <mergeCell ref="A63:P63"/>
    <mergeCell ref="A2:P2"/>
    <mergeCell ref="A3:P3"/>
    <mergeCell ref="A9:P9"/>
    <mergeCell ref="A10:P10"/>
    <mergeCell ref="A62:P6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84AE5F-6D55-A848-8288-4145F476EE3B}">
  <dimension ref="A1:P99"/>
  <sheetViews>
    <sheetView tabSelected="1" workbookViewId="0">
      <selection activeCell="A89" sqref="A89"/>
    </sheetView>
  </sheetViews>
  <sheetFormatPr baseColWidth="10" defaultColWidth="11.5" defaultRowHeight="16" x14ac:dyDescent="0.2"/>
  <cols>
    <col min="3" max="11" width="8.1640625" bestFit="1" customWidth="1"/>
    <col min="12" max="16" width="9.5" bestFit="1" customWidth="1"/>
    <col min="259" max="267" width="8.1640625" bestFit="1" customWidth="1"/>
    <col min="268" max="272" width="9.5" bestFit="1" customWidth="1"/>
    <col min="515" max="523" width="8.1640625" bestFit="1" customWidth="1"/>
    <col min="524" max="528" width="9.5" bestFit="1" customWidth="1"/>
    <col min="771" max="779" width="8.1640625" bestFit="1" customWidth="1"/>
    <col min="780" max="784" width="9.5" bestFit="1" customWidth="1"/>
    <col min="1027" max="1035" width="8.1640625" bestFit="1" customWidth="1"/>
    <col min="1036" max="1040" width="9.5" bestFit="1" customWidth="1"/>
    <col min="1283" max="1291" width="8.1640625" bestFit="1" customWidth="1"/>
    <col min="1292" max="1296" width="9.5" bestFit="1" customWidth="1"/>
    <col min="1539" max="1547" width="8.1640625" bestFit="1" customWidth="1"/>
    <col min="1548" max="1552" width="9.5" bestFit="1" customWidth="1"/>
    <col min="1795" max="1803" width="8.1640625" bestFit="1" customWidth="1"/>
    <col min="1804" max="1808" width="9.5" bestFit="1" customWidth="1"/>
    <col min="2051" max="2059" width="8.1640625" bestFit="1" customWidth="1"/>
    <col min="2060" max="2064" width="9.5" bestFit="1" customWidth="1"/>
    <col min="2307" max="2315" width="8.1640625" bestFit="1" customWidth="1"/>
    <col min="2316" max="2320" width="9.5" bestFit="1" customWidth="1"/>
    <col min="2563" max="2571" width="8.1640625" bestFit="1" customWidth="1"/>
    <col min="2572" max="2576" width="9.5" bestFit="1" customWidth="1"/>
    <col min="2819" max="2827" width="8.1640625" bestFit="1" customWidth="1"/>
    <col min="2828" max="2832" width="9.5" bestFit="1" customWidth="1"/>
    <col min="3075" max="3083" width="8.1640625" bestFit="1" customWidth="1"/>
    <col min="3084" max="3088" width="9.5" bestFit="1" customWidth="1"/>
    <col min="3331" max="3339" width="8.1640625" bestFit="1" customWidth="1"/>
    <col min="3340" max="3344" width="9.5" bestFit="1" customWidth="1"/>
    <col min="3587" max="3595" width="8.1640625" bestFit="1" customWidth="1"/>
    <col min="3596" max="3600" width="9.5" bestFit="1" customWidth="1"/>
    <col min="3843" max="3851" width="8.1640625" bestFit="1" customWidth="1"/>
    <col min="3852" max="3856" width="9.5" bestFit="1" customWidth="1"/>
    <col min="4099" max="4107" width="8.1640625" bestFit="1" customWidth="1"/>
    <col min="4108" max="4112" width="9.5" bestFit="1" customWidth="1"/>
    <col min="4355" max="4363" width="8.1640625" bestFit="1" customWidth="1"/>
    <col min="4364" max="4368" width="9.5" bestFit="1" customWidth="1"/>
    <col min="4611" max="4619" width="8.1640625" bestFit="1" customWidth="1"/>
    <col min="4620" max="4624" width="9.5" bestFit="1" customWidth="1"/>
    <col min="4867" max="4875" width="8.1640625" bestFit="1" customWidth="1"/>
    <col min="4876" max="4880" width="9.5" bestFit="1" customWidth="1"/>
    <col min="5123" max="5131" width="8.1640625" bestFit="1" customWidth="1"/>
    <col min="5132" max="5136" width="9.5" bestFit="1" customWidth="1"/>
    <col min="5379" max="5387" width="8.1640625" bestFit="1" customWidth="1"/>
    <col min="5388" max="5392" width="9.5" bestFit="1" customWidth="1"/>
    <col min="5635" max="5643" width="8.1640625" bestFit="1" customWidth="1"/>
    <col min="5644" max="5648" width="9.5" bestFit="1" customWidth="1"/>
    <col min="5891" max="5899" width="8.1640625" bestFit="1" customWidth="1"/>
    <col min="5900" max="5904" width="9.5" bestFit="1" customWidth="1"/>
    <col min="6147" max="6155" width="8.1640625" bestFit="1" customWidth="1"/>
    <col min="6156" max="6160" width="9.5" bestFit="1" customWidth="1"/>
    <col min="6403" max="6411" width="8.1640625" bestFit="1" customWidth="1"/>
    <col min="6412" max="6416" width="9.5" bestFit="1" customWidth="1"/>
    <col min="6659" max="6667" width="8.1640625" bestFit="1" customWidth="1"/>
    <col min="6668" max="6672" width="9.5" bestFit="1" customWidth="1"/>
    <col min="6915" max="6923" width="8.1640625" bestFit="1" customWidth="1"/>
    <col min="6924" max="6928" width="9.5" bestFit="1" customWidth="1"/>
    <col min="7171" max="7179" width="8.1640625" bestFit="1" customWidth="1"/>
    <col min="7180" max="7184" width="9.5" bestFit="1" customWidth="1"/>
    <col min="7427" max="7435" width="8.1640625" bestFit="1" customWidth="1"/>
    <col min="7436" max="7440" width="9.5" bestFit="1" customWidth="1"/>
    <col min="7683" max="7691" width="8.1640625" bestFit="1" customWidth="1"/>
    <col min="7692" max="7696" width="9.5" bestFit="1" customWidth="1"/>
    <col min="7939" max="7947" width="8.1640625" bestFit="1" customWidth="1"/>
    <col min="7948" max="7952" width="9.5" bestFit="1" customWidth="1"/>
    <col min="8195" max="8203" width="8.1640625" bestFit="1" customWidth="1"/>
    <col min="8204" max="8208" width="9.5" bestFit="1" customWidth="1"/>
    <col min="8451" max="8459" width="8.1640625" bestFit="1" customWidth="1"/>
    <col min="8460" max="8464" width="9.5" bestFit="1" customWidth="1"/>
    <col min="8707" max="8715" width="8.1640625" bestFit="1" customWidth="1"/>
    <col min="8716" max="8720" width="9.5" bestFit="1" customWidth="1"/>
    <col min="8963" max="8971" width="8.1640625" bestFit="1" customWidth="1"/>
    <col min="8972" max="8976" width="9.5" bestFit="1" customWidth="1"/>
    <col min="9219" max="9227" width="8.1640625" bestFit="1" customWidth="1"/>
    <col min="9228" max="9232" width="9.5" bestFit="1" customWidth="1"/>
    <col min="9475" max="9483" width="8.1640625" bestFit="1" customWidth="1"/>
    <col min="9484" max="9488" width="9.5" bestFit="1" customWidth="1"/>
    <col min="9731" max="9739" width="8.1640625" bestFit="1" customWidth="1"/>
    <col min="9740" max="9744" width="9.5" bestFit="1" customWidth="1"/>
    <col min="9987" max="9995" width="8.1640625" bestFit="1" customWidth="1"/>
    <col min="9996" max="10000" width="9.5" bestFit="1" customWidth="1"/>
    <col min="10243" max="10251" width="8.1640625" bestFit="1" customWidth="1"/>
    <col min="10252" max="10256" width="9.5" bestFit="1" customWidth="1"/>
    <col min="10499" max="10507" width="8.1640625" bestFit="1" customWidth="1"/>
    <col min="10508" max="10512" width="9.5" bestFit="1" customWidth="1"/>
    <col min="10755" max="10763" width="8.1640625" bestFit="1" customWidth="1"/>
    <col min="10764" max="10768" width="9.5" bestFit="1" customWidth="1"/>
    <col min="11011" max="11019" width="8.1640625" bestFit="1" customWidth="1"/>
    <col min="11020" max="11024" width="9.5" bestFit="1" customWidth="1"/>
    <col min="11267" max="11275" width="8.1640625" bestFit="1" customWidth="1"/>
    <col min="11276" max="11280" width="9.5" bestFit="1" customWidth="1"/>
    <col min="11523" max="11531" width="8.1640625" bestFit="1" customWidth="1"/>
    <col min="11532" max="11536" width="9.5" bestFit="1" customWidth="1"/>
    <col min="11779" max="11787" width="8.1640625" bestFit="1" customWidth="1"/>
    <col min="11788" max="11792" width="9.5" bestFit="1" customWidth="1"/>
    <col min="12035" max="12043" width="8.1640625" bestFit="1" customWidth="1"/>
    <col min="12044" max="12048" width="9.5" bestFit="1" customWidth="1"/>
    <col min="12291" max="12299" width="8.1640625" bestFit="1" customWidth="1"/>
    <col min="12300" max="12304" width="9.5" bestFit="1" customWidth="1"/>
    <col min="12547" max="12555" width="8.1640625" bestFit="1" customWidth="1"/>
    <col min="12556" max="12560" width="9.5" bestFit="1" customWidth="1"/>
    <col min="12803" max="12811" width="8.1640625" bestFit="1" customWidth="1"/>
    <col min="12812" max="12816" width="9.5" bestFit="1" customWidth="1"/>
    <col min="13059" max="13067" width="8.1640625" bestFit="1" customWidth="1"/>
    <col min="13068" max="13072" width="9.5" bestFit="1" customWidth="1"/>
    <col min="13315" max="13323" width="8.1640625" bestFit="1" customWidth="1"/>
    <col min="13324" max="13328" width="9.5" bestFit="1" customWidth="1"/>
    <col min="13571" max="13579" width="8.1640625" bestFit="1" customWidth="1"/>
    <col min="13580" max="13584" width="9.5" bestFit="1" customWidth="1"/>
    <col min="13827" max="13835" width="8.1640625" bestFit="1" customWidth="1"/>
    <col min="13836" max="13840" width="9.5" bestFit="1" customWidth="1"/>
    <col min="14083" max="14091" width="8.1640625" bestFit="1" customWidth="1"/>
    <col min="14092" max="14096" width="9.5" bestFit="1" customWidth="1"/>
    <col min="14339" max="14347" width="8.1640625" bestFit="1" customWidth="1"/>
    <col min="14348" max="14352" width="9.5" bestFit="1" customWidth="1"/>
    <col min="14595" max="14603" width="8.1640625" bestFit="1" customWidth="1"/>
    <col min="14604" max="14608" width="9.5" bestFit="1" customWidth="1"/>
    <col min="14851" max="14859" width="8.1640625" bestFit="1" customWidth="1"/>
    <col min="14860" max="14864" width="9.5" bestFit="1" customWidth="1"/>
    <col min="15107" max="15115" width="8.1640625" bestFit="1" customWidth="1"/>
    <col min="15116" max="15120" width="9.5" bestFit="1" customWidth="1"/>
    <col min="15363" max="15371" width="8.1640625" bestFit="1" customWidth="1"/>
    <col min="15372" max="15376" width="9.5" bestFit="1" customWidth="1"/>
    <col min="15619" max="15627" width="8.1640625" bestFit="1" customWidth="1"/>
    <col min="15628" max="15632" width="9.5" bestFit="1" customWidth="1"/>
    <col min="15875" max="15883" width="8.1640625" bestFit="1" customWidth="1"/>
    <col min="15884" max="15888" width="9.5" bestFit="1" customWidth="1"/>
    <col min="16131" max="16139" width="8.1640625" bestFit="1" customWidth="1"/>
    <col min="16140" max="16144" width="9.5" bestFit="1" customWidth="1"/>
  </cols>
  <sheetData>
    <row r="1" spans="1:16" ht="37" x14ac:dyDescent="0.45">
      <c r="A1" s="1" t="s">
        <v>0</v>
      </c>
      <c r="B1" s="1"/>
      <c r="C1" s="1"/>
      <c r="D1" s="1"/>
      <c r="E1" s="1"/>
      <c r="F1" s="1"/>
      <c r="G1" s="1"/>
      <c r="H1" s="1"/>
      <c r="I1" s="1" t="s">
        <v>402</v>
      </c>
      <c r="J1" s="1"/>
      <c r="K1" s="1"/>
      <c r="L1" s="1"/>
      <c r="M1" s="1"/>
      <c r="N1" s="1"/>
      <c r="O1" s="1"/>
      <c r="P1" s="1"/>
    </row>
    <row r="2" spans="1:16" x14ac:dyDescent="0.2">
      <c r="A2" s="58"/>
      <c r="B2" s="58"/>
      <c r="C2" s="58"/>
      <c r="D2" s="58"/>
      <c r="E2" s="58"/>
      <c r="F2" s="58"/>
      <c r="G2" s="58"/>
      <c r="H2" s="58"/>
      <c r="I2" s="58"/>
      <c r="J2" s="58"/>
      <c r="K2" s="58"/>
      <c r="L2" s="58"/>
      <c r="M2" s="58"/>
      <c r="N2" s="58"/>
      <c r="O2" s="58"/>
      <c r="P2" s="58"/>
    </row>
    <row r="3" spans="1:16" ht="22" thickBot="1" x14ac:dyDescent="0.3">
      <c r="A3" s="59" t="s">
        <v>1</v>
      </c>
      <c r="B3" s="59"/>
      <c r="C3" s="59"/>
      <c r="D3" s="59"/>
      <c r="E3" s="59"/>
      <c r="F3" s="59"/>
      <c r="G3" s="59"/>
      <c r="H3" s="59"/>
      <c r="I3" s="59"/>
      <c r="J3" s="59"/>
      <c r="K3" s="59"/>
      <c r="L3" s="59"/>
      <c r="M3" s="59"/>
      <c r="N3" s="59"/>
      <c r="O3" s="59"/>
      <c r="P3" s="59"/>
    </row>
    <row r="4" spans="1:16" ht="19" thickTop="1" thickBot="1" x14ac:dyDescent="0.25">
      <c r="A4" s="2" t="s">
        <v>2</v>
      </c>
      <c r="B4" s="2"/>
      <c r="C4" s="2" t="s">
        <v>3</v>
      </c>
      <c r="D4" s="2" t="s">
        <v>4</v>
      </c>
      <c r="E4" s="2" t="s">
        <v>5</v>
      </c>
      <c r="F4" s="2" t="s">
        <v>6</v>
      </c>
      <c r="G4" s="2" t="s">
        <v>7</v>
      </c>
      <c r="H4" s="2" t="s">
        <v>8</v>
      </c>
      <c r="I4" s="2" t="s">
        <v>9</v>
      </c>
      <c r="J4" s="2" t="s">
        <v>10</v>
      </c>
      <c r="K4" s="2" t="s">
        <v>11</v>
      </c>
      <c r="L4" s="2" t="s">
        <v>12</v>
      </c>
      <c r="M4" s="2" t="s">
        <v>13</v>
      </c>
      <c r="N4" s="2" t="s">
        <v>14</v>
      </c>
      <c r="O4" s="2" t="s">
        <v>15</v>
      </c>
      <c r="P4" s="2" t="s">
        <v>16</v>
      </c>
    </row>
    <row r="5" spans="1:16" x14ac:dyDescent="0.2">
      <c r="A5" s="3" t="s">
        <v>17</v>
      </c>
      <c r="B5" s="4"/>
      <c r="C5" s="5">
        <f>'WITH FUEL SURCHARGE'!C5*118%</f>
        <v>2802.749090625</v>
      </c>
      <c r="D5" s="5">
        <f>'WITH FUEL SURCHARGE'!D5*118%</f>
        <v>2881.6573500000004</v>
      </c>
      <c r="E5" s="5">
        <f>'WITH FUEL SURCHARGE'!E5*118%</f>
        <v>3215.9633343749997</v>
      </c>
      <c r="F5" s="5">
        <f>'WITH FUEL SURCHARGE'!F5*118%</f>
        <v>2898.8244140625002</v>
      </c>
      <c r="G5" s="5">
        <f>'WITH FUEL SURCHARGE'!G5*118%</f>
        <v>3992.0953359375007</v>
      </c>
      <c r="H5" s="5">
        <f>'WITH FUEL SURCHARGE'!H5*118%</f>
        <v>4429.4037046875001</v>
      </c>
      <c r="I5" s="5">
        <f>'WITH FUEL SURCHARGE'!I5*118%</f>
        <v>3320.4716015625004</v>
      </c>
      <c r="J5" s="5">
        <f>'WITH FUEL SURCHARGE'!J5*118%</f>
        <v>6017.2065421875004</v>
      </c>
      <c r="K5" s="5">
        <f>'WITH FUEL SURCHARGE'!K5*118%</f>
        <v>7256.2469203125002</v>
      </c>
      <c r="L5" s="5">
        <f>'WITH FUEL SURCHARGE'!L5*118%</f>
        <v>5606.4017109375</v>
      </c>
      <c r="M5" s="5">
        <f>'WITH FUEL SURCHARGE'!M5*118%</f>
        <v>6854.4773859375009</v>
      </c>
      <c r="N5" s="5">
        <f>'WITH FUEL SURCHARGE'!N5*118%</f>
        <v>3810.7870453124997</v>
      </c>
      <c r="O5" s="5">
        <f>'WITH FUEL SURCHARGE'!O5*118%</f>
        <v>3810.7870453124997</v>
      </c>
      <c r="P5" s="5">
        <f>'WITH FUEL SURCHARGE'!P5*118%</f>
        <v>4039.3800562500005</v>
      </c>
    </row>
    <row r="6" spans="1:16" x14ac:dyDescent="0.2">
      <c r="A6" s="3" t="s">
        <v>18</v>
      </c>
      <c r="B6" s="4"/>
      <c r="C6" s="5">
        <f>'WITH FUEL SURCHARGE'!C6*118%</f>
        <v>3594.5422734375006</v>
      </c>
      <c r="D6" s="5">
        <f>'WITH FUEL SURCHARGE'!D6*118%</f>
        <v>3529.7893125000005</v>
      </c>
      <c r="E6" s="5">
        <f>'WITH FUEL SURCHARGE'!E6*118%</f>
        <v>3874.3353000000011</v>
      </c>
      <c r="F6" s="5">
        <f>'WITH FUEL SURCHARGE'!F6*118%</f>
        <v>3594.5422734375006</v>
      </c>
      <c r="G6" s="5">
        <f>'WITH FUEL SURCHARGE'!G6*118%</f>
        <v>4982.6650500000005</v>
      </c>
      <c r="H6" s="5">
        <f>'WITH FUEL SURCHARGE'!H6*118%</f>
        <v>5569.0558171875009</v>
      </c>
      <c r="I6" s="5">
        <f>'WITH FUEL SURCHARGE'!I6*118%</f>
        <v>3854.7588234375003</v>
      </c>
      <c r="J6" s="5">
        <f>'WITH FUEL SURCHARGE'!J6*118%</f>
        <v>7800.4729687500003</v>
      </c>
      <c r="K6" s="5">
        <f>'WITH FUEL SURCHARGE'!K6*118%</f>
        <v>9374.1205078125004</v>
      </c>
      <c r="L6" s="5">
        <f>'WITH FUEL SURCHARGE'!L6*118%</f>
        <v>7333.3481203125011</v>
      </c>
      <c r="M6" s="5">
        <f>'WITH FUEL SURCHARGE'!M6*118%</f>
        <v>8994.6380390625</v>
      </c>
      <c r="N6" s="5">
        <f>'WITH FUEL SURCHARGE'!N6*118%</f>
        <v>4374.8907468750003</v>
      </c>
      <c r="O6" s="5">
        <f>'WITH FUEL SURCHARGE'!O6*118%</f>
        <v>4404.7072265625002</v>
      </c>
      <c r="P6" s="5">
        <f>'WITH FUEL SURCHARGE'!P6*118%</f>
        <v>4971.2203406250001</v>
      </c>
    </row>
    <row r="7" spans="1:16" x14ac:dyDescent="0.2">
      <c r="A7" s="3" t="s">
        <v>19</v>
      </c>
      <c r="B7" s="4"/>
      <c r="C7" s="5">
        <f>'WITH FUEL SURCHARGE'!C7*118%</f>
        <v>4224.0012890625003</v>
      </c>
      <c r="D7" s="5">
        <f>'WITH FUEL SURCHARGE'!D7*118%</f>
        <v>4188.1612781250005</v>
      </c>
      <c r="E7" s="5">
        <f>'WITH FUEL SURCHARGE'!E7*118%</f>
        <v>4698.3543749999999</v>
      </c>
      <c r="F7" s="5">
        <f>'WITH FUEL SURCHARGE'!F7*118%</f>
        <v>4224.0012890625003</v>
      </c>
      <c r="G7" s="5">
        <f>'WITH FUEL SURCHARGE'!G7*118%</f>
        <v>5893.724151562501</v>
      </c>
      <c r="H7" s="5">
        <f>'WITH FUEL SURCHARGE'!H7*118%</f>
        <v>6702.0820453125016</v>
      </c>
      <c r="I7" s="5">
        <f>'WITH FUEL SURCHARGE'!I7*118%</f>
        <v>4402.2978140625</v>
      </c>
      <c r="J7" s="5">
        <f>'WITH FUEL SURCHARGE'!J7*118%</f>
        <v>9580.426453125001</v>
      </c>
      <c r="K7" s="5">
        <f>'WITH FUEL SURCHARGE'!K7*118%</f>
        <v>11485.3682109375</v>
      </c>
      <c r="L7" s="5">
        <f>'WITH FUEL SURCHARGE'!L7*118%</f>
        <v>8179.0519078124998</v>
      </c>
      <c r="M7" s="5">
        <f>'WITH FUEL SURCHARGE'!M7*118%</f>
        <v>10286.6854921875</v>
      </c>
      <c r="N7" s="5">
        <f>'WITH FUEL SURCHARGE'!N7*118%</f>
        <v>4455.3048890625005</v>
      </c>
      <c r="O7" s="5">
        <f>'WITH FUEL SURCHARGE'!O7*118%</f>
        <v>4713.7143796875007</v>
      </c>
      <c r="P7" s="5">
        <f>'WITH FUEL SURCHARGE'!P7*118%</f>
        <v>6022.3265437500004</v>
      </c>
    </row>
    <row r="8" spans="1:16" x14ac:dyDescent="0.2">
      <c r="A8" s="3" t="s">
        <v>20</v>
      </c>
      <c r="B8" s="4"/>
      <c r="C8" s="5">
        <f>'WITH FUEL SURCHARGE'!C8*118%</f>
        <v>4850.1473624999999</v>
      </c>
      <c r="D8" s="5">
        <f>'WITH FUEL SURCHARGE'!D8*118%</f>
        <v>4849.8461859375011</v>
      </c>
      <c r="E8" s="5">
        <f>'WITH FUEL SURCHARGE'!E8*118%</f>
        <v>5525.6863921874992</v>
      </c>
      <c r="F8" s="5">
        <f>'WITH FUEL SURCHARGE'!F8*118%</f>
        <v>4850.1473624999999</v>
      </c>
      <c r="G8" s="5">
        <f>'WITH FUEL SURCHARGE'!G8*118%</f>
        <v>6808.0961953125015</v>
      </c>
      <c r="H8" s="5">
        <f>'WITH FUEL SURCHARGE'!H8*118%</f>
        <v>7841.7341578125006</v>
      </c>
      <c r="I8" s="5">
        <f>'WITH FUEL SURCHARGE'!I8*118%</f>
        <v>4943.2109203125001</v>
      </c>
      <c r="J8" s="5">
        <f>'WITH FUEL SURCHARGE'!J8*118%</f>
        <v>11367.005821875</v>
      </c>
      <c r="K8" s="5">
        <f>'WITH FUEL SURCHARGE'!K8*118%</f>
        <v>13599.928856250004</v>
      </c>
      <c r="L8" s="5">
        <f>'WITH FUEL SURCHARGE'!L8*118%</f>
        <v>9024.7556953125004</v>
      </c>
      <c r="M8" s="5">
        <f>'WITH FUEL SURCHARGE'!M8*118%</f>
        <v>11575.420003125</v>
      </c>
      <c r="N8" s="5">
        <f>'WITH FUEL SURCHARGE'!N8*118%</f>
        <v>4992.9050531250004</v>
      </c>
      <c r="O8" s="5">
        <f>'WITH FUEL SURCHARGE'!O8*118%</f>
        <v>5297.695734375</v>
      </c>
      <c r="P8" s="5">
        <f>'WITH FUEL SURCHARGE'!P8*118%</f>
        <v>7080.0586312500009</v>
      </c>
    </row>
    <row r="9" spans="1:16" x14ac:dyDescent="0.2">
      <c r="A9" s="58"/>
      <c r="B9" s="58"/>
      <c r="C9" s="58"/>
      <c r="D9" s="58"/>
      <c r="E9" s="58"/>
      <c r="F9" s="58"/>
      <c r="G9" s="58"/>
      <c r="H9" s="58"/>
      <c r="I9" s="58"/>
      <c r="J9" s="58"/>
      <c r="K9" s="58"/>
      <c r="L9" s="58"/>
      <c r="M9" s="58"/>
      <c r="N9" s="58"/>
      <c r="O9" s="58"/>
      <c r="P9" s="58"/>
    </row>
    <row r="10" spans="1:16" ht="22" thickBot="1" x14ac:dyDescent="0.3">
      <c r="A10" s="59" t="s">
        <v>21</v>
      </c>
      <c r="B10" s="59"/>
      <c r="C10" s="59"/>
      <c r="D10" s="59"/>
      <c r="E10" s="59"/>
      <c r="F10" s="59"/>
      <c r="G10" s="59"/>
      <c r="H10" s="59"/>
      <c r="I10" s="59"/>
      <c r="J10" s="59"/>
      <c r="K10" s="59"/>
      <c r="L10" s="59"/>
      <c r="M10" s="59"/>
      <c r="N10" s="59"/>
      <c r="O10" s="59"/>
      <c r="P10" s="59"/>
    </row>
    <row r="11" spans="1:16" ht="19" thickTop="1" thickBot="1" x14ac:dyDescent="0.25">
      <c r="A11" s="2" t="s">
        <v>2</v>
      </c>
      <c r="B11" s="2"/>
      <c r="C11" s="2" t="s">
        <v>3</v>
      </c>
      <c r="D11" s="2" t="s">
        <v>4</v>
      </c>
      <c r="E11" s="2" t="s">
        <v>5</v>
      </c>
      <c r="F11" s="2" t="s">
        <v>6</v>
      </c>
      <c r="G11" s="2" t="s">
        <v>7</v>
      </c>
      <c r="H11" s="2" t="s">
        <v>8</v>
      </c>
      <c r="I11" s="2" t="s">
        <v>9</v>
      </c>
      <c r="J11" s="2" t="s">
        <v>10</v>
      </c>
      <c r="K11" s="2" t="s">
        <v>11</v>
      </c>
      <c r="L11" s="2" t="s">
        <v>12</v>
      </c>
      <c r="M11" s="2" t="s">
        <v>13</v>
      </c>
      <c r="N11" s="2" t="s">
        <v>14</v>
      </c>
      <c r="O11" s="2" t="s">
        <v>15</v>
      </c>
      <c r="P11" s="2" t="s">
        <v>16</v>
      </c>
    </row>
    <row r="12" spans="1:16" x14ac:dyDescent="0.2">
      <c r="A12" s="3" t="s">
        <v>17</v>
      </c>
      <c r="B12" s="4"/>
      <c r="C12" s="5">
        <f>'WITH FUEL SURCHARGE'!C12*118%</f>
        <v>2898.8244140625002</v>
      </c>
      <c r="D12" s="5">
        <f>'WITH FUEL SURCHARGE'!D12*118%</f>
        <v>2858.1655781250001</v>
      </c>
      <c r="E12" s="5">
        <f>'WITH FUEL SURCHARGE'!E12*118%</f>
        <v>3215.9633343749997</v>
      </c>
      <c r="F12" s="5">
        <f>'WITH FUEL SURCHARGE'!F12*118%</f>
        <v>3064.4715234375003</v>
      </c>
      <c r="G12" s="5">
        <f>'WITH FUEL SURCHARGE'!G12*118%</f>
        <v>3796.6317468750003</v>
      </c>
      <c r="H12" s="5">
        <f>'WITH FUEL SURCHARGE'!H12*118%</f>
        <v>4429.4037046875001</v>
      </c>
      <c r="I12" s="5">
        <f>'WITH FUEL SURCHARGE'!I12*118%</f>
        <v>3343.6621968750001</v>
      </c>
      <c r="J12" s="5">
        <f>'WITH FUEL SURCHARGE'!J12*118%</f>
        <v>7521.2822953125005</v>
      </c>
      <c r="K12" s="5">
        <f>'WITH FUEL SURCHARGE'!K12*118%</f>
        <v>9306.9581343750015</v>
      </c>
      <c r="L12" s="5">
        <f>'WITH FUEL SURCHARGE'!L12*118%</f>
        <v>5629.5923062499996</v>
      </c>
      <c r="M12" s="5">
        <f>'WITH FUEL SURCHARGE'!M12*118%</f>
        <v>7705.9035281250008</v>
      </c>
      <c r="N12" s="5">
        <f>'WITH FUEL SURCHARGE'!N12*118%</f>
        <v>3810.7870453124997</v>
      </c>
      <c r="O12" s="5">
        <f>'WITH FUEL SURCHARGE'!O12*118%</f>
        <v>3810.7870453124997</v>
      </c>
      <c r="P12" s="5">
        <f>'WITH FUEL SURCHARGE'!P12*118%</f>
        <v>4039.3800562500005</v>
      </c>
    </row>
    <row r="13" spans="1:16" x14ac:dyDescent="0.2">
      <c r="A13" s="3" t="s">
        <v>18</v>
      </c>
      <c r="B13" s="4"/>
      <c r="C13" s="5">
        <f>'WITH FUEL SURCHARGE'!C13*118%</f>
        <v>3594.5422734375006</v>
      </c>
      <c r="D13" s="5">
        <f>'WITH FUEL SURCHARGE'!D13*118%</f>
        <v>3493.3469484375005</v>
      </c>
      <c r="E13" s="5">
        <f>'WITH FUEL SURCHARGE'!E13*118%</f>
        <v>3983.6623921875002</v>
      </c>
      <c r="F13" s="5">
        <f>'WITH FUEL SURCHARGE'!F13*118%</f>
        <v>3548.1610828124999</v>
      </c>
      <c r="G13" s="5">
        <f>'WITH FUEL SURCHARGE'!G13*118%</f>
        <v>4770.6367500000006</v>
      </c>
      <c r="H13" s="5">
        <f>'WITH FUEL SURCHARGE'!H13*118%</f>
        <v>5569.0558171875009</v>
      </c>
      <c r="I13" s="5">
        <f>'WITH FUEL SURCHARGE'!I13*118%</f>
        <v>3874.6364765625008</v>
      </c>
      <c r="J13" s="5">
        <f>'WITH FUEL SURCHARGE'!J13*118%</f>
        <v>9606.0264609375008</v>
      </c>
      <c r="K13" s="5">
        <f>'WITH FUEL SURCHARGE'!K13*118%</f>
        <v>11676.615328125001</v>
      </c>
      <c r="L13" s="5">
        <f>'WITH FUEL SURCHARGE'!L13*118%</f>
        <v>7333.3481203125011</v>
      </c>
      <c r="M13" s="5">
        <f>'WITH FUEL SURCHARGE'!M13*118%</f>
        <v>8994.6380390625</v>
      </c>
      <c r="N13" s="5">
        <f>'WITH FUEL SURCHARGE'!N13*118%</f>
        <v>4374.8907468750003</v>
      </c>
      <c r="O13" s="5">
        <f>'WITH FUEL SURCHARGE'!O13*118%</f>
        <v>4404.7072265625002</v>
      </c>
      <c r="P13" s="5">
        <f>'WITH FUEL SURCHARGE'!P13*118%</f>
        <v>4971.2203406250001</v>
      </c>
    </row>
    <row r="14" spans="1:16" x14ac:dyDescent="0.2">
      <c r="A14" s="3" t="s">
        <v>19</v>
      </c>
      <c r="B14" s="4"/>
      <c r="C14" s="5">
        <f>'WITH FUEL SURCHARGE'!C14*118%</f>
        <v>4293.5730750000002</v>
      </c>
      <c r="D14" s="5">
        <f>'WITH FUEL SURCHARGE'!D14*118%</f>
        <v>4208.0389312500001</v>
      </c>
      <c r="E14" s="5">
        <f>'WITH FUEL SURCHARGE'!E14*118%</f>
        <v>4751.3614500000003</v>
      </c>
      <c r="F14" s="5">
        <f>'WITH FUEL SURCHARGE'!F14*118%</f>
        <v>4031.8506421875009</v>
      </c>
      <c r="G14" s="5">
        <f>'WITH FUEL SURCHARGE'!G14*118%</f>
        <v>5741.3288109375017</v>
      </c>
      <c r="H14" s="5">
        <f>'WITH FUEL SURCHARGE'!H14*118%</f>
        <v>6702.0820453125016</v>
      </c>
      <c r="I14" s="5">
        <f>'WITH FUEL SURCHARGE'!I14*118%</f>
        <v>4422.1754671875005</v>
      </c>
      <c r="J14" s="5">
        <f>'WITH FUEL SURCHARGE'!J14*118%</f>
        <v>11680.8318</v>
      </c>
      <c r="K14" s="5">
        <f>'WITH FUEL SURCHARGE'!K14*118%</f>
        <v>14036.333695312502</v>
      </c>
      <c r="L14" s="5">
        <f>'WITH FUEL SURCHARGE'!L14*118%</f>
        <v>8179.0519078124998</v>
      </c>
      <c r="M14" s="5">
        <f>'WITH FUEL SURCHARGE'!M14*118%</f>
        <v>10286.6854921875</v>
      </c>
      <c r="N14" s="5">
        <f>'WITH FUEL SURCHARGE'!N14*118%</f>
        <v>4455.3048890625005</v>
      </c>
      <c r="O14" s="5">
        <f>'WITH FUEL SURCHARGE'!O14*118%</f>
        <v>4720.3402640625009</v>
      </c>
      <c r="P14" s="5">
        <f>'WITH FUEL SURCHARGE'!P14*118%</f>
        <v>6022.3265437500004</v>
      </c>
    </row>
    <row r="15" spans="1:16" x14ac:dyDescent="0.2">
      <c r="A15" s="3" t="s">
        <v>20</v>
      </c>
      <c r="B15" s="4"/>
      <c r="C15" s="5">
        <f>'WITH FUEL SURCHARGE'!C15*118%</f>
        <v>4992.6038765625008</v>
      </c>
      <c r="D15" s="5">
        <f>'WITH FUEL SURCHARGE'!D15*118%</f>
        <v>4916.105029687501</v>
      </c>
      <c r="E15" s="5">
        <f>'WITH FUEL SURCHARGE'!E15*118%</f>
        <v>5525.6863921874992</v>
      </c>
      <c r="F15" s="5">
        <f>'WITH FUEL SURCHARGE'!F15*118%</f>
        <v>4518.8531437500005</v>
      </c>
      <c r="G15" s="5">
        <f>'WITH FUEL SURCHARGE'!G15*118%</f>
        <v>6708.7079296875008</v>
      </c>
      <c r="H15" s="5">
        <f>'WITH FUEL SURCHARGE'!H15*118%</f>
        <v>7841.7341578125006</v>
      </c>
      <c r="I15" s="5">
        <f>'WITH FUEL SURCHARGE'!I15*118%</f>
        <v>4966.4015156249998</v>
      </c>
      <c r="J15" s="5">
        <f>'WITH FUEL SURCHARGE'!J15*118%</f>
        <v>13762.263023437503</v>
      </c>
      <c r="K15" s="5">
        <f>'WITH FUEL SURCHARGE'!K15*118%</f>
        <v>16399.365004687505</v>
      </c>
      <c r="L15" s="5">
        <f>'WITH FUEL SURCHARGE'!L15*118%</f>
        <v>9024.7556953125004</v>
      </c>
      <c r="M15" s="5">
        <f>'WITH FUEL SURCHARGE'!M15*118%</f>
        <v>11575.420003125</v>
      </c>
      <c r="N15" s="5">
        <f>'WITH FUEL SURCHARGE'!N15*118%</f>
        <v>4992.9050531250004</v>
      </c>
      <c r="O15" s="5">
        <f>'WITH FUEL SURCHARGE'!O15*118%</f>
        <v>5304.3216187500002</v>
      </c>
      <c r="P15" s="5">
        <f>'WITH FUEL SURCHARGE'!P15*118%</f>
        <v>7080.0586312500009</v>
      </c>
    </row>
    <row r="16" spans="1:16" x14ac:dyDescent="0.2">
      <c r="A16" s="3" t="s">
        <v>22</v>
      </c>
      <c r="B16" s="4"/>
      <c r="C16" s="5">
        <f>'WITH FUEL SURCHARGE'!C16*118%</f>
        <v>5787.7100015625001</v>
      </c>
      <c r="D16" s="5">
        <f>'WITH FUEL SURCHARGE'!D16*118%</f>
        <v>5630.7970125000002</v>
      </c>
      <c r="E16" s="5">
        <f>'WITH FUEL SURCHARGE'!E16*118%</f>
        <v>5978.6559421874999</v>
      </c>
      <c r="F16" s="5">
        <f>'WITH FUEL SURCHARGE'!F16*118%</f>
        <v>5002.5427031250001</v>
      </c>
      <c r="G16" s="5">
        <f>'WITH FUEL SURCHARGE'!G16*118%</f>
        <v>7079.7574546875003</v>
      </c>
      <c r="H16" s="5">
        <f>'WITH FUEL SURCHARGE'!H16*118%</f>
        <v>8978.0733281250014</v>
      </c>
      <c r="I16" s="5">
        <f>'WITH FUEL SURCHARGE'!I16*118%</f>
        <v>5510.6275640624999</v>
      </c>
      <c r="J16" s="5">
        <f>'WITH FUEL SURCHARGE'!J16*118%</f>
        <v>15840.381304687502</v>
      </c>
      <c r="K16" s="5">
        <f>'WITH FUEL SURCHARGE'!K16*118%</f>
        <v>18762.396314062506</v>
      </c>
      <c r="L16" s="5">
        <f>'WITH FUEL SURCHARGE'!L16*118%</f>
        <v>9873.7724249999992</v>
      </c>
      <c r="M16" s="5">
        <f>'WITH FUEL SURCHARGE'!M16*118%</f>
        <v>12867.46745625</v>
      </c>
      <c r="N16" s="5">
        <f>'WITH FUEL SURCHARGE'!N16*118%</f>
        <v>5606.7028875000005</v>
      </c>
      <c r="O16" s="5">
        <f>'WITH FUEL SURCHARGE'!O16*118%</f>
        <v>5884.9900312500004</v>
      </c>
      <c r="P16" s="5">
        <f>'WITH FUEL SURCHARGE'!P16*118%</f>
        <v>7399.0046109374998</v>
      </c>
    </row>
    <row r="17" spans="1:16" x14ac:dyDescent="0.2">
      <c r="A17" s="3" t="s">
        <v>23</v>
      </c>
      <c r="B17" s="4"/>
      <c r="C17" s="5">
        <f>'WITH FUEL SURCHARGE'!C17*118%</f>
        <v>6354.2231156250009</v>
      </c>
      <c r="D17" s="5">
        <f>'WITH FUEL SURCHARGE'!D17*118%</f>
        <v>6222.9101343749999</v>
      </c>
      <c r="E17" s="5">
        <f>'WITH FUEL SURCHARGE'!E17*118%</f>
        <v>6693.3479250000019</v>
      </c>
      <c r="F17" s="5">
        <f>'WITH FUEL SURCHARGE'!F17*118%</f>
        <v>5694.9476203125014</v>
      </c>
      <c r="G17" s="5">
        <f>'WITH FUEL SURCHARGE'!G17*118%</f>
        <v>7762.2235453125013</v>
      </c>
      <c r="H17" s="5">
        <f>'WITH FUEL SURCHARGE'!H17*118%</f>
        <v>9962.017157812501</v>
      </c>
      <c r="I17" s="5">
        <f>'WITH FUEL SURCHARGE'!I17*118%</f>
        <v>6243.6913171874994</v>
      </c>
      <c r="J17" s="5">
        <f>'WITH FUEL SURCHARGE'!J17*118%</f>
        <v>18021.200793750006</v>
      </c>
      <c r="K17" s="5">
        <f>'WITH FUEL SURCHARGE'!K17*118%</f>
        <v>21128.740565625001</v>
      </c>
      <c r="L17" s="5">
        <f>'WITH FUEL SURCHARGE'!L17*118%</f>
        <v>10742.666807812499</v>
      </c>
      <c r="M17" s="5">
        <f>'WITH FUEL SURCHARGE'!M17*118%</f>
        <v>13496.926471875</v>
      </c>
      <c r="N17" s="5">
        <f>'WITH FUEL SURCHARGE'!N17*118%</f>
        <v>6240.3783750000011</v>
      </c>
      <c r="O17" s="5">
        <f>'WITH FUEL SURCHARGE'!O17*118%</f>
        <v>6528.6043453125003</v>
      </c>
      <c r="P17" s="5">
        <f>'WITH FUEL SURCHARGE'!P17*118%</f>
        <v>8161.884843750001</v>
      </c>
    </row>
    <row r="18" spans="1:16" x14ac:dyDescent="0.2">
      <c r="A18" s="3" t="s">
        <v>24</v>
      </c>
      <c r="B18" s="4"/>
      <c r="C18" s="5">
        <f>'WITH FUEL SURCHARGE'!C18*118%</f>
        <v>6920.7362296874999</v>
      </c>
      <c r="D18" s="5">
        <f>'WITH FUEL SURCHARGE'!D18*118%</f>
        <v>6815.0232562500023</v>
      </c>
      <c r="E18" s="5">
        <f>'WITH FUEL SURCHARGE'!E18*118%</f>
        <v>7408.039907812501</v>
      </c>
      <c r="F18" s="5">
        <f>'WITH FUEL SURCHARGE'!F18*118%</f>
        <v>6387.3525375000008</v>
      </c>
      <c r="G18" s="5">
        <f>'WITH FUEL SURCHARGE'!G18*118%</f>
        <v>8444.6896359375005</v>
      </c>
      <c r="H18" s="5">
        <f>'WITH FUEL SURCHARGE'!H18*118%</f>
        <v>10945.960987499999</v>
      </c>
      <c r="I18" s="5">
        <f>'WITH FUEL SURCHARGE'!I18*118%</f>
        <v>6976.7550703125007</v>
      </c>
      <c r="J18" s="5">
        <f>'WITH FUEL SURCHARGE'!J18*118%</f>
        <v>20202.0202828125</v>
      </c>
      <c r="K18" s="5">
        <f>'WITH FUEL SURCHARGE'!K18*118%</f>
        <v>23495.084817187504</v>
      </c>
      <c r="L18" s="5">
        <f>'WITH FUEL SURCHARGE'!L18*118%</f>
        <v>11611.561190625001</v>
      </c>
      <c r="M18" s="5">
        <f>'WITH FUEL SURCHARGE'!M18*118%</f>
        <v>14126.385487500002</v>
      </c>
      <c r="N18" s="5">
        <f>'WITH FUEL SURCHARGE'!N18*118%</f>
        <v>6874.0538625000017</v>
      </c>
      <c r="O18" s="5">
        <f>'WITH FUEL SURCHARGE'!O18*118%</f>
        <v>7172.2186593749993</v>
      </c>
      <c r="P18" s="5">
        <f>'WITH FUEL SURCHARGE'!P18*118%</f>
        <v>8924.7650765625003</v>
      </c>
    </row>
    <row r="19" spans="1:16" x14ac:dyDescent="0.2">
      <c r="A19" s="3" t="s">
        <v>25</v>
      </c>
      <c r="B19" s="4"/>
      <c r="C19" s="5">
        <f>'WITH FUEL SURCHARGE'!C19*118%</f>
        <v>7487.2493437500016</v>
      </c>
      <c r="D19" s="5">
        <f>'WITH FUEL SURCHARGE'!D19*118%</f>
        <v>7407.1363781250002</v>
      </c>
      <c r="E19" s="5">
        <f>'WITH FUEL SURCHARGE'!E19*118%</f>
        <v>8122.7318906250011</v>
      </c>
      <c r="F19" s="5">
        <f>'WITH FUEL SURCHARGE'!F19*118%</f>
        <v>7079.7574546875003</v>
      </c>
      <c r="G19" s="5">
        <f>'WITH FUEL SURCHARGE'!G19*118%</f>
        <v>9127.1557265624997</v>
      </c>
      <c r="H19" s="5">
        <f>'WITH FUEL SURCHARGE'!H19*118%</f>
        <v>11929.904817187502</v>
      </c>
      <c r="I19" s="5">
        <f>'WITH FUEL SURCHARGE'!I19*118%</f>
        <v>7709.8188234375011</v>
      </c>
      <c r="J19" s="5">
        <f>'WITH FUEL SURCHARGE'!J19*118%</f>
        <v>22382.839771874998</v>
      </c>
      <c r="K19" s="5">
        <f>'WITH FUEL SURCHARGE'!K19*118%</f>
        <v>25861.42906875</v>
      </c>
      <c r="L19" s="5">
        <f>'WITH FUEL SURCHARGE'!L19*118%</f>
        <v>12480.455573437501</v>
      </c>
      <c r="M19" s="5">
        <f>'WITH FUEL SURCHARGE'!M19*118%</f>
        <v>14755.844503125001</v>
      </c>
      <c r="N19" s="5">
        <f>'WITH FUEL SURCHARGE'!N19*118%</f>
        <v>7507.7293500000014</v>
      </c>
      <c r="O19" s="5">
        <f>'WITH FUEL SURCHARGE'!O19*118%</f>
        <v>7815.8329734375011</v>
      </c>
      <c r="P19" s="5">
        <f>'WITH FUEL SURCHARGE'!P19*118%</f>
        <v>9687.6453093750006</v>
      </c>
    </row>
    <row r="20" spans="1:16" x14ac:dyDescent="0.2">
      <c r="A20" s="3" t="s">
        <v>26</v>
      </c>
      <c r="B20" s="4"/>
      <c r="C20" s="5">
        <f>'WITH FUEL SURCHARGE'!C20*118%</f>
        <v>8053.7624578125005</v>
      </c>
      <c r="D20" s="5">
        <f>'WITH FUEL SURCHARGE'!D20*118%</f>
        <v>7999.2495000000017</v>
      </c>
      <c r="E20" s="5">
        <f>'WITH FUEL SURCHARGE'!E20*118%</f>
        <v>8837.4238734374994</v>
      </c>
      <c r="F20" s="5">
        <f>'WITH FUEL SURCHARGE'!F20*118%</f>
        <v>7772.1623718749997</v>
      </c>
      <c r="G20" s="5">
        <f>'WITH FUEL SURCHARGE'!G20*118%</f>
        <v>9809.6218171875025</v>
      </c>
      <c r="H20" s="5">
        <f>'WITH FUEL SURCHARGE'!H20*118%</f>
        <v>12913.848646875002</v>
      </c>
      <c r="I20" s="5">
        <f>'WITH FUEL SURCHARGE'!I20*118%</f>
        <v>8442.8825765625006</v>
      </c>
      <c r="J20" s="5">
        <f>'WITH FUEL SURCHARGE'!J20*118%</f>
        <v>24563.6592609375</v>
      </c>
      <c r="K20" s="5">
        <f>'WITH FUEL SURCHARGE'!K20*118%</f>
        <v>28227.773320312503</v>
      </c>
      <c r="L20" s="5">
        <f>'WITH FUEL SURCHARGE'!L20*118%</f>
        <v>13349.34995625</v>
      </c>
      <c r="M20" s="5">
        <f>'WITH FUEL SURCHARGE'!M20*118%</f>
        <v>15385.303518749999</v>
      </c>
      <c r="N20" s="5">
        <f>'WITH FUEL SURCHARGE'!N20*118%</f>
        <v>8141.4048375000002</v>
      </c>
      <c r="O20" s="5">
        <f>'WITH FUEL SURCHARGE'!O20*118%</f>
        <v>8459.447287500001</v>
      </c>
      <c r="P20" s="5">
        <f>'WITH FUEL SURCHARGE'!P20*118%</f>
        <v>10450.525542187501</v>
      </c>
    </row>
    <row r="21" spans="1:16" x14ac:dyDescent="0.2">
      <c r="A21" s="3" t="s">
        <v>27</v>
      </c>
      <c r="B21" s="4"/>
      <c r="C21" s="5">
        <f>'WITH FUEL SURCHARGE'!C21*118%</f>
        <v>8620.2755718750013</v>
      </c>
      <c r="D21" s="5">
        <f>'WITH FUEL SURCHARGE'!D21*118%</f>
        <v>8591.3626218750014</v>
      </c>
      <c r="E21" s="5">
        <f>'WITH FUEL SURCHARGE'!E21*118%</f>
        <v>9552.1158562500023</v>
      </c>
      <c r="F21" s="5">
        <f>'WITH FUEL SURCHARGE'!F21*118%</f>
        <v>8464.567289062501</v>
      </c>
      <c r="G21" s="5">
        <f>'WITH FUEL SURCHARGE'!G21*118%</f>
        <v>10492.0879078125</v>
      </c>
      <c r="H21" s="5">
        <f>'WITH FUEL SURCHARGE'!H21*118%</f>
        <v>13897.792476562503</v>
      </c>
      <c r="I21" s="5">
        <f>'WITH FUEL SURCHARGE'!I21*118%</f>
        <v>9175.9463296875019</v>
      </c>
      <c r="J21" s="5">
        <f>'WITH FUEL SURCHARGE'!J21*118%</f>
        <v>26744.478750000002</v>
      </c>
      <c r="K21" s="5">
        <f>'WITH FUEL SURCHARGE'!K21*118%</f>
        <v>30594.117571875002</v>
      </c>
      <c r="L21" s="5">
        <f>'WITH FUEL SURCHARGE'!L21*118%</f>
        <v>14218.244339062499</v>
      </c>
      <c r="M21" s="5">
        <f>'WITH FUEL SURCHARGE'!M21*118%</f>
        <v>16014.762534375002</v>
      </c>
      <c r="N21" s="5">
        <f>'WITH FUEL SURCHARGE'!N21*118%</f>
        <v>8775.0803250000008</v>
      </c>
      <c r="O21" s="5">
        <f>'WITH FUEL SURCHARGE'!O21*118%</f>
        <v>9103.0616015625001</v>
      </c>
      <c r="P21" s="5">
        <f>'WITH FUEL SURCHARGE'!P21*118%</f>
        <v>11213.405775000001</v>
      </c>
    </row>
    <row r="22" spans="1:16" x14ac:dyDescent="0.2">
      <c r="A22" s="3" t="s">
        <v>28</v>
      </c>
      <c r="B22" s="4"/>
      <c r="C22" s="5">
        <f>'WITH FUEL SURCHARGE'!C22*118%</f>
        <v>9786.4312218750001</v>
      </c>
      <c r="D22" s="5">
        <f>'WITH FUEL SURCHARGE'!D22*118%</f>
        <v>9769.8665109374997</v>
      </c>
      <c r="E22" s="5">
        <f>'WITH FUEL SURCHARGE'!E22*118%</f>
        <v>10717.367976562502</v>
      </c>
      <c r="F22" s="5">
        <f>'WITH FUEL SURCHARGE'!F22*118%</f>
        <v>9203.3533968749998</v>
      </c>
      <c r="G22" s="5">
        <f>'WITH FUEL SURCHARGE'!G22*118%</f>
        <v>11350.139934375002</v>
      </c>
      <c r="H22" s="5">
        <f>'WITH FUEL SURCHARGE'!H22*118%</f>
        <v>14885.049248437503</v>
      </c>
      <c r="I22" s="5">
        <f>'WITH FUEL SURCHARGE'!I22*118%</f>
        <v>9504.8311359375002</v>
      </c>
      <c r="J22" s="5">
        <f>'WITH FUEL SURCHARGE'!J22*118%</f>
        <v>28719.895823437502</v>
      </c>
      <c r="K22" s="5">
        <f>'WITH FUEL SURCHARGE'!K22*118%</f>
        <v>32254.805137500007</v>
      </c>
      <c r="L22" s="5">
        <f>'WITH FUEL SURCHARGE'!L22*118%</f>
        <v>19437.031814062502</v>
      </c>
      <c r="M22" s="5">
        <f>'WITH FUEL SURCHARGE'!M22*118%</f>
        <v>20815.215764062497</v>
      </c>
      <c r="N22" s="5">
        <f>'WITH FUEL SURCHARGE'!N22*118%</f>
        <v>9259.6734140625013</v>
      </c>
      <c r="O22" s="5">
        <f>'WITH FUEL SURCHARGE'!O22*118%</f>
        <v>9537.9605578125011</v>
      </c>
      <c r="P22" s="5">
        <f>'WITH FUEL SURCHARGE'!P22*118%</f>
        <v>11943.1565859375</v>
      </c>
    </row>
    <row r="23" spans="1:16" x14ac:dyDescent="0.2">
      <c r="A23" s="3" t="s">
        <v>29</v>
      </c>
      <c r="B23" s="4"/>
      <c r="C23" s="5">
        <f>'WITH FUEL SURCHARGE'!C23*118%</f>
        <v>10952.586871875001</v>
      </c>
      <c r="D23" s="5">
        <f>'WITH FUEL SURCHARGE'!D23*118%</f>
        <v>10948.3704</v>
      </c>
      <c r="E23" s="5">
        <f>'WITH FUEL SURCHARGE'!E23*118%</f>
        <v>11882.620096875002</v>
      </c>
      <c r="F23" s="5">
        <f>'WITH FUEL SURCHARGE'!F23*118%</f>
        <v>9942.1395046875023</v>
      </c>
      <c r="G23" s="5">
        <f>'WITH FUEL SURCHARGE'!G23*118%</f>
        <v>12208.191960937502</v>
      </c>
      <c r="H23" s="5">
        <f>'WITH FUEL SURCHARGE'!H23*118%</f>
        <v>15872.306020312502</v>
      </c>
      <c r="I23" s="5">
        <f>'WITH FUEL SURCHARGE'!I23*118%</f>
        <v>9833.7159421875003</v>
      </c>
      <c r="J23" s="5">
        <f>'WITH FUEL SURCHARGE'!J23*118%</f>
        <v>30695.312896874999</v>
      </c>
      <c r="K23" s="5">
        <f>'WITH FUEL SURCHARGE'!K23*118%</f>
        <v>33915.492703125004</v>
      </c>
      <c r="L23" s="5">
        <f>'WITH FUEL SURCHARGE'!L23*118%</f>
        <v>24655.8192890625</v>
      </c>
      <c r="M23" s="5">
        <f>'WITH FUEL SURCHARGE'!M23*118%</f>
        <v>25615.668993750005</v>
      </c>
      <c r="N23" s="5">
        <f>'WITH FUEL SURCHARGE'!N23*118%</f>
        <v>9744.2665031250017</v>
      </c>
      <c r="O23" s="5">
        <f>'WITH FUEL SURCHARGE'!O23*118%</f>
        <v>9972.8595140625021</v>
      </c>
      <c r="P23" s="5">
        <f>'WITH FUEL SURCHARGE'!P23*118%</f>
        <v>12672.907396875002</v>
      </c>
    </row>
    <row r="24" spans="1:16" x14ac:dyDescent="0.2">
      <c r="A24" s="3" t="s">
        <v>30</v>
      </c>
      <c r="B24" s="4"/>
      <c r="C24" s="5">
        <f>'WITH FUEL SURCHARGE'!C24*118%</f>
        <v>12118.742521875001</v>
      </c>
      <c r="D24" s="5">
        <f>'WITH FUEL SURCHARGE'!D24*118%</f>
        <v>12126.8742890625</v>
      </c>
      <c r="E24" s="5">
        <f>'WITH FUEL SURCHARGE'!E24*118%</f>
        <v>13047.872217187502</v>
      </c>
      <c r="F24" s="5">
        <f>'WITH FUEL SURCHARGE'!F24*118%</f>
        <v>10680.925612500001</v>
      </c>
      <c r="G24" s="5">
        <f>'WITH FUEL SURCHARGE'!G24*118%</f>
        <v>13066.2439875</v>
      </c>
      <c r="H24" s="5">
        <f>'WITH FUEL SURCHARGE'!H24*118%</f>
        <v>16859.562792187502</v>
      </c>
      <c r="I24" s="5">
        <f>'WITH FUEL SURCHARGE'!I24*118%</f>
        <v>10162.600748437502</v>
      </c>
      <c r="J24" s="5">
        <f>'WITH FUEL SURCHARGE'!J24*118%</f>
        <v>32670.729970312506</v>
      </c>
      <c r="K24" s="5">
        <f>'WITH FUEL SURCHARGE'!K24*118%</f>
        <v>35576.180268750002</v>
      </c>
      <c r="L24" s="5">
        <f>'WITH FUEL SURCHARGE'!L24*118%</f>
        <v>29874.606764062501</v>
      </c>
      <c r="M24" s="5">
        <f>'WITH FUEL SURCHARGE'!M24*118%</f>
        <v>30416.122223437502</v>
      </c>
      <c r="N24" s="5">
        <f>'WITH FUEL SURCHARGE'!N24*118%</f>
        <v>10228.859592187502</v>
      </c>
      <c r="O24" s="5">
        <f>'WITH FUEL SURCHARGE'!O24*118%</f>
        <v>10407.758470312501</v>
      </c>
      <c r="P24" s="5">
        <f>'WITH FUEL SURCHARGE'!P24*118%</f>
        <v>13402.658207812503</v>
      </c>
    </row>
    <row r="25" spans="1:16" x14ac:dyDescent="0.2">
      <c r="A25" s="3" t="s">
        <v>31</v>
      </c>
      <c r="B25" s="4"/>
      <c r="C25" s="5">
        <f>'WITH FUEL SURCHARGE'!C25*118%</f>
        <v>13284.898171875</v>
      </c>
      <c r="D25" s="5">
        <f>'WITH FUEL SURCHARGE'!D25*118%</f>
        <v>13305.378178125</v>
      </c>
      <c r="E25" s="5">
        <f>'WITH FUEL SURCHARGE'!E25*118%</f>
        <v>14213.124337500001</v>
      </c>
      <c r="F25" s="5">
        <f>'WITH FUEL SURCHARGE'!F25*118%</f>
        <v>11419.7117203125</v>
      </c>
      <c r="G25" s="5">
        <f>'WITH FUEL SURCHARGE'!G25*118%</f>
        <v>13924.2960140625</v>
      </c>
      <c r="H25" s="5">
        <f>'WITH FUEL SURCHARGE'!H25*118%</f>
        <v>17846.819564062502</v>
      </c>
      <c r="I25" s="5">
        <f>'WITH FUEL SURCHARGE'!I25*118%</f>
        <v>10491.485554687501</v>
      </c>
      <c r="J25" s="5">
        <f>'WITH FUEL SURCHARGE'!J25*118%</f>
        <v>34646.147043750003</v>
      </c>
      <c r="K25" s="5">
        <f>'WITH FUEL SURCHARGE'!K25*118%</f>
        <v>37236.867834375</v>
      </c>
      <c r="L25" s="5">
        <f>'WITH FUEL SURCHARGE'!L25*118%</f>
        <v>35093.394239062502</v>
      </c>
      <c r="M25" s="5">
        <f>'WITH FUEL SURCHARGE'!M25*118%</f>
        <v>35216.575453125006</v>
      </c>
      <c r="N25" s="5">
        <f>'WITH FUEL SURCHARGE'!N25*118%</f>
        <v>10713.452681250001</v>
      </c>
      <c r="O25" s="5">
        <f>'WITH FUEL SURCHARGE'!O25*118%</f>
        <v>10842.6574265625</v>
      </c>
      <c r="P25" s="5">
        <f>'WITH FUEL SURCHARGE'!P25*118%</f>
        <v>14132.409018750001</v>
      </c>
    </row>
    <row r="26" spans="1:16" x14ac:dyDescent="0.2">
      <c r="A26" s="3" t="s">
        <v>32</v>
      </c>
      <c r="B26" s="4"/>
      <c r="C26" s="5">
        <f>'WITH FUEL SURCHARGE'!C26*118%</f>
        <v>14451.053821875001</v>
      </c>
      <c r="D26" s="5">
        <f>'WITH FUEL SURCHARGE'!D26*118%</f>
        <v>14483.882067187502</v>
      </c>
      <c r="E26" s="5">
        <f>'WITH FUEL SURCHARGE'!E26*118%</f>
        <v>15378.376457812501</v>
      </c>
      <c r="F26" s="5">
        <f>'WITH FUEL SURCHARGE'!F26*118%</f>
        <v>12158.497828125001</v>
      </c>
      <c r="G26" s="5">
        <f>'WITH FUEL SURCHARGE'!G26*118%</f>
        <v>14782.348040625</v>
      </c>
      <c r="H26" s="5">
        <f>'WITH FUEL SURCHARGE'!H26*118%</f>
        <v>18834.076335937501</v>
      </c>
      <c r="I26" s="5">
        <f>'WITH FUEL SURCHARGE'!I26*118%</f>
        <v>10820.370360937501</v>
      </c>
      <c r="J26" s="5">
        <f>'WITH FUEL SURCHARGE'!J26*118%</f>
        <v>36621.564117187503</v>
      </c>
      <c r="K26" s="5">
        <f>'WITH FUEL SURCHARGE'!K26*118%</f>
        <v>38897.555400000005</v>
      </c>
      <c r="L26" s="5">
        <f>'WITH FUEL SURCHARGE'!L26*118%</f>
        <v>40312.181714062506</v>
      </c>
      <c r="M26" s="5">
        <f>'WITH FUEL SURCHARGE'!M26*118%</f>
        <v>40017.02868281251</v>
      </c>
      <c r="N26" s="5">
        <f>'WITH FUEL SURCHARGE'!N26*118%</f>
        <v>11198.045770312501</v>
      </c>
      <c r="O26" s="5">
        <f>'WITH FUEL SURCHARGE'!O26*118%</f>
        <v>11277.556382812501</v>
      </c>
      <c r="P26" s="5">
        <f>'WITH FUEL SURCHARGE'!P26*118%</f>
        <v>14862.159829687502</v>
      </c>
    </row>
    <row r="27" spans="1:16" x14ac:dyDescent="0.2">
      <c r="A27" s="3" t="s">
        <v>33</v>
      </c>
      <c r="B27" s="4"/>
      <c r="C27" s="5">
        <f>'WITH FUEL SURCHARGE'!C27*118%</f>
        <v>15617.209471875001</v>
      </c>
      <c r="D27" s="5">
        <f>'WITH FUEL SURCHARGE'!D27*118%</f>
        <v>15662.38595625</v>
      </c>
      <c r="E27" s="5">
        <f>'WITH FUEL SURCHARGE'!E27*118%</f>
        <v>16543.628578125001</v>
      </c>
      <c r="F27" s="5">
        <f>'WITH FUEL SURCHARGE'!F27*118%</f>
        <v>12897.283935937501</v>
      </c>
      <c r="G27" s="5">
        <f>'WITH FUEL SURCHARGE'!G27*118%</f>
        <v>15640.400067187504</v>
      </c>
      <c r="H27" s="5">
        <f>'WITH FUEL SURCHARGE'!H27*118%</f>
        <v>19821.333107812497</v>
      </c>
      <c r="I27" s="5">
        <f>'WITH FUEL SURCHARGE'!I27*118%</f>
        <v>11149.255167187499</v>
      </c>
      <c r="J27" s="5">
        <f>'WITH FUEL SURCHARGE'!J27*118%</f>
        <v>38596.981190625003</v>
      </c>
      <c r="K27" s="5">
        <f>'WITH FUEL SURCHARGE'!K27*118%</f>
        <v>40558.242965625002</v>
      </c>
      <c r="L27" s="5">
        <f>'WITH FUEL SURCHARGE'!L27*118%</f>
        <v>45530.969189062504</v>
      </c>
      <c r="M27" s="5">
        <f>'WITH FUEL SURCHARGE'!M27*118%</f>
        <v>44817.481912499999</v>
      </c>
      <c r="N27" s="5">
        <f>'WITH FUEL SURCHARGE'!N27*118%</f>
        <v>11682.638859375</v>
      </c>
      <c r="O27" s="5">
        <f>'WITH FUEL SURCHARGE'!O27*118%</f>
        <v>11712.455339062501</v>
      </c>
      <c r="P27" s="5">
        <f>'WITH FUEL SURCHARGE'!P27*118%</f>
        <v>15591.910640625003</v>
      </c>
    </row>
    <row r="28" spans="1:16" x14ac:dyDescent="0.2">
      <c r="A28" s="3" t="s">
        <v>34</v>
      </c>
      <c r="B28" s="4"/>
      <c r="C28" s="5">
        <f>'WITH FUEL SURCHARGE'!C28*118%</f>
        <v>16783.365121875002</v>
      </c>
      <c r="D28" s="5">
        <f>'WITH FUEL SURCHARGE'!D28*118%</f>
        <v>16840.8898453125</v>
      </c>
      <c r="E28" s="5">
        <f>'WITH FUEL SURCHARGE'!E28*118%</f>
        <v>17708.880698437501</v>
      </c>
      <c r="F28" s="5">
        <f>'WITH FUEL SURCHARGE'!F28*118%</f>
        <v>13636.070043750004</v>
      </c>
      <c r="G28" s="5">
        <f>'WITH FUEL SURCHARGE'!G28*118%</f>
        <v>16498.452093750002</v>
      </c>
      <c r="H28" s="5">
        <f>'WITH FUEL SURCHARGE'!H28*118%</f>
        <v>20808.589879687501</v>
      </c>
      <c r="I28" s="5">
        <f>'WITH FUEL SURCHARGE'!I28*118%</f>
        <v>11478.139973437503</v>
      </c>
      <c r="J28" s="5">
        <f>'WITH FUEL SURCHARGE'!J28*118%</f>
        <v>40572.398264062504</v>
      </c>
      <c r="K28" s="5">
        <f>'WITH FUEL SURCHARGE'!K28*118%</f>
        <v>42218.93053125</v>
      </c>
      <c r="L28" s="5">
        <f>'WITH FUEL SURCHARGE'!L28*118%</f>
        <v>50749.756664062508</v>
      </c>
      <c r="M28" s="5">
        <f>'WITH FUEL SURCHARGE'!M28*118%</f>
        <v>49617.935142187511</v>
      </c>
      <c r="N28" s="5">
        <f>'WITH FUEL SURCHARGE'!N28*118%</f>
        <v>12167.2319484375</v>
      </c>
      <c r="O28" s="5">
        <f>'WITH FUEL SURCHARGE'!O28*118%</f>
        <v>12147.3542953125</v>
      </c>
      <c r="P28" s="5">
        <f>'WITH FUEL SURCHARGE'!P28*118%</f>
        <v>16321.661451562502</v>
      </c>
    </row>
    <row r="29" spans="1:16" x14ac:dyDescent="0.2">
      <c r="A29" s="3" t="s">
        <v>35</v>
      </c>
      <c r="B29" s="4"/>
      <c r="C29" s="5">
        <f>'WITH FUEL SURCHARGE'!C29*118%</f>
        <v>17949.520771875003</v>
      </c>
      <c r="D29" s="5">
        <f>'WITH FUEL SURCHARGE'!D29*118%</f>
        <v>18019.393734375</v>
      </c>
      <c r="E29" s="5">
        <f>'WITH FUEL SURCHARGE'!E29*118%</f>
        <v>18874.13281875</v>
      </c>
      <c r="F29" s="5">
        <f>'WITH FUEL SURCHARGE'!F29*118%</f>
        <v>14374.856151562501</v>
      </c>
      <c r="G29" s="5">
        <f>'WITH FUEL SURCHARGE'!G29*118%</f>
        <v>17356.504120312504</v>
      </c>
      <c r="H29" s="5">
        <f>'WITH FUEL SURCHARGE'!H29*118%</f>
        <v>21795.846651562504</v>
      </c>
      <c r="I29" s="5">
        <f>'WITH FUEL SURCHARGE'!I29*118%</f>
        <v>11807.024779687501</v>
      </c>
      <c r="J29" s="5">
        <f>'WITH FUEL SURCHARGE'!J29*118%</f>
        <v>42547.815337500011</v>
      </c>
      <c r="K29" s="5">
        <f>'WITH FUEL SURCHARGE'!K29*118%</f>
        <v>43879.618096875012</v>
      </c>
      <c r="L29" s="5">
        <f>'WITH FUEL SURCHARGE'!L29*118%</f>
        <v>55968.544139062506</v>
      </c>
      <c r="M29" s="5">
        <f>'WITH FUEL SURCHARGE'!M29*118%</f>
        <v>54418.388371875</v>
      </c>
      <c r="N29" s="5">
        <f>'WITH FUEL SURCHARGE'!N29*118%</f>
        <v>12651.825037500001</v>
      </c>
      <c r="O29" s="5">
        <f>'WITH FUEL SURCHARGE'!O29*118%</f>
        <v>12582.253251562501</v>
      </c>
      <c r="P29" s="5">
        <f>'WITH FUEL SURCHARGE'!P29*118%</f>
        <v>17051.412262500002</v>
      </c>
    </row>
    <row r="30" spans="1:16" x14ac:dyDescent="0.2">
      <c r="A30" s="3" t="s">
        <v>36</v>
      </c>
      <c r="B30" s="4"/>
      <c r="C30" s="5">
        <f>'WITH FUEL SURCHARGE'!C30*118%</f>
        <v>19115.676421875003</v>
      </c>
      <c r="D30" s="5">
        <f>'WITH FUEL SURCHARGE'!D30*118%</f>
        <v>19197.8976234375</v>
      </c>
      <c r="E30" s="5">
        <f>'WITH FUEL SURCHARGE'!E30*118%</f>
        <v>20039.384939062504</v>
      </c>
      <c r="F30" s="5">
        <f>'WITH FUEL SURCHARGE'!F30*118%</f>
        <v>15113.642259375001</v>
      </c>
      <c r="G30" s="5">
        <f>'WITH FUEL SURCHARGE'!G30*118%</f>
        <v>18214.556146875002</v>
      </c>
      <c r="H30" s="5">
        <f>'WITH FUEL SURCHARGE'!H30*118%</f>
        <v>22783.103423437504</v>
      </c>
      <c r="I30" s="5">
        <f>'WITH FUEL SURCHARGE'!I30*118%</f>
        <v>12135.909585937501</v>
      </c>
      <c r="J30" s="5">
        <f>'WITH FUEL SURCHARGE'!J30*118%</f>
        <v>44523.232410937504</v>
      </c>
      <c r="K30" s="5">
        <f>'WITH FUEL SURCHARGE'!K30*118%</f>
        <v>45540.305662500003</v>
      </c>
      <c r="L30" s="5">
        <f>'WITH FUEL SURCHARGE'!L30*118%</f>
        <v>61187.331614062496</v>
      </c>
      <c r="M30" s="5">
        <f>'WITH FUEL SURCHARGE'!M30*118%</f>
        <v>59218.841601562504</v>
      </c>
      <c r="N30" s="5">
        <f>'WITH FUEL SURCHARGE'!N30*118%</f>
        <v>13136.418126562501</v>
      </c>
      <c r="O30" s="5">
        <f>'WITH FUEL SURCHARGE'!O30*118%</f>
        <v>13017.152207812502</v>
      </c>
      <c r="P30" s="5">
        <f>'WITH FUEL SURCHARGE'!P30*118%</f>
        <v>17781.163073437503</v>
      </c>
    </row>
    <row r="31" spans="1:16" x14ac:dyDescent="0.2">
      <c r="A31" s="3" t="s">
        <v>37</v>
      </c>
      <c r="B31" s="4"/>
      <c r="C31" s="5">
        <f>'WITH FUEL SURCHARGE'!C31*118%</f>
        <v>20281.832071875004</v>
      </c>
      <c r="D31" s="5">
        <f>'WITH FUEL SURCHARGE'!D31*118%</f>
        <v>20376.401512500004</v>
      </c>
      <c r="E31" s="5">
        <f>'WITH FUEL SURCHARGE'!E31*118%</f>
        <v>21204.637059375003</v>
      </c>
      <c r="F31" s="5">
        <f>'WITH FUEL SURCHARGE'!F31*118%</f>
        <v>15852.428367187504</v>
      </c>
      <c r="G31" s="5">
        <f>'WITH FUEL SURCHARGE'!G31*118%</f>
        <v>19072.6081734375</v>
      </c>
      <c r="H31" s="5">
        <f>'WITH FUEL SURCHARGE'!H31*118%</f>
        <v>23770.360195312503</v>
      </c>
      <c r="I31" s="5">
        <f>'WITH FUEL SURCHARGE'!I31*118%</f>
        <v>12464.794392187499</v>
      </c>
      <c r="J31" s="5">
        <f>'WITH FUEL SURCHARGE'!J31*118%</f>
        <v>46498.649484375004</v>
      </c>
      <c r="K31" s="5">
        <f>'WITH FUEL SURCHARGE'!K31*118%</f>
        <v>47200.993228125008</v>
      </c>
      <c r="L31" s="5">
        <f>'WITH FUEL SURCHARGE'!L31*118%</f>
        <v>66406.1190890625</v>
      </c>
      <c r="M31" s="5">
        <f>'WITH FUEL SURCHARGE'!M31*118%</f>
        <v>64019.294831250001</v>
      </c>
      <c r="N31" s="5">
        <f>'WITH FUEL SURCHARGE'!N31*118%</f>
        <v>13621.011215625003</v>
      </c>
      <c r="O31" s="5">
        <f>'WITH FUEL SURCHARGE'!O31*118%</f>
        <v>13452.051164062503</v>
      </c>
      <c r="P31" s="5">
        <f>'WITH FUEL SURCHARGE'!P31*118%</f>
        <v>18510.913884375004</v>
      </c>
    </row>
    <row r="32" spans="1:16" x14ac:dyDescent="0.2">
      <c r="A32" s="3" t="s">
        <v>38</v>
      </c>
      <c r="B32" s="4"/>
      <c r="C32" s="5">
        <f>'WITH FUEL SURCHARGE'!C32*118%</f>
        <v>21096.815849999999</v>
      </c>
      <c r="D32" s="5">
        <f>'WITH FUEL SURCHARGE'!D32*118%</f>
        <v>20991.705229687501</v>
      </c>
      <c r="E32" s="5">
        <f>'WITH FUEL SURCHARGE'!E32*118%</f>
        <v>21621.164245312502</v>
      </c>
      <c r="F32" s="5">
        <f>'WITH FUEL SURCHARGE'!F32*118%</f>
        <v>16591.214475000001</v>
      </c>
      <c r="G32" s="5">
        <f>'WITH FUEL SURCHARGE'!G32*118%</f>
        <v>19771.638975000002</v>
      </c>
      <c r="H32" s="5">
        <f>'WITH FUEL SURCHARGE'!H32*118%</f>
        <v>24956.393498437497</v>
      </c>
      <c r="I32" s="5">
        <f>'WITH FUEL SURCHARGE'!I32*118%</f>
        <v>13022.272209375002</v>
      </c>
      <c r="J32" s="5">
        <f>'WITH FUEL SURCHARGE'!J32*118%</f>
        <v>46983.242573437507</v>
      </c>
      <c r="K32" s="5">
        <f>'WITH FUEL SURCHARGE'!K32*118%</f>
        <v>48623.148956250014</v>
      </c>
      <c r="L32" s="5">
        <f>'WITH FUEL SURCHARGE'!L32*118%</f>
        <v>66754.881548437508</v>
      </c>
      <c r="M32" s="5">
        <f>'WITH FUEL SURCHARGE'!M32*118%</f>
        <v>64579.182060937499</v>
      </c>
      <c r="N32" s="5">
        <f>'WITH FUEL SURCHARGE'!N32*118%</f>
        <v>14334.197315625001</v>
      </c>
      <c r="O32" s="5">
        <f>'WITH FUEL SURCHARGE'!O32*118%</f>
        <v>14171.863148437502</v>
      </c>
      <c r="P32" s="5">
        <f>'WITH FUEL SURCHARGE'!P32*118%</f>
        <v>19300.2976546875</v>
      </c>
    </row>
    <row r="33" spans="1:16" x14ac:dyDescent="0.2">
      <c r="A33" s="3" t="s">
        <v>39</v>
      </c>
      <c r="B33" s="4"/>
      <c r="C33" s="5">
        <f>'WITH FUEL SURCHARGE'!C33*118%</f>
        <v>21911.799628125002</v>
      </c>
      <c r="D33" s="5">
        <f>'WITH FUEL SURCHARGE'!D33*118%</f>
        <v>21607.008946875005</v>
      </c>
      <c r="E33" s="5">
        <f>'WITH FUEL SURCHARGE'!E33*118%</f>
        <v>22037.691431250005</v>
      </c>
      <c r="F33" s="5">
        <f>'WITH FUEL SURCHARGE'!F33*118%</f>
        <v>17330.000582812499</v>
      </c>
      <c r="G33" s="5">
        <f>'WITH FUEL SURCHARGE'!G33*118%</f>
        <v>20470.669776562503</v>
      </c>
      <c r="H33" s="5">
        <f>'WITH FUEL SURCHARGE'!H33*118%</f>
        <v>26142.426801562502</v>
      </c>
      <c r="I33" s="5">
        <f>'WITH FUEL SURCHARGE'!I33*118%</f>
        <v>13579.7500265625</v>
      </c>
      <c r="J33" s="5">
        <f>'WITH FUEL SURCHARGE'!J33*118%</f>
        <v>47467.835662500001</v>
      </c>
      <c r="K33" s="5">
        <f>'WITH FUEL SURCHARGE'!K33*118%</f>
        <v>50045.304684375005</v>
      </c>
      <c r="L33" s="5">
        <f>'WITH FUEL SURCHARGE'!L33*118%</f>
        <v>67103.644007812516</v>
      </c>
      <c r="M33" s="5">
        <f>'WITH FUEL SURCHARGE'!M33*118%</f>
        <v>65139.069290624997</v>
      </c>
      <c r="N33" s="5">
        <f>'WITH FUEL SURCHARGE'!N33*118%</f>
        <v>15047.383415625</v>
      </c>
      <c r="O33" s="5">
        <f>'WITH FUEL SURCHARGE'!O33*118%</f>
        <v>14891.675132812503</v>
      </c>
      <c r="P33" s="5">
        <f>'WITH FUEL SURCHARGE'!P33*118%</f>
        <v>20089.681424999999</v>
      </c>
    </row>
    <row r="34" spans="1:16" x14ac:dyDescent="0.2">
      <c r="A34" s="3" t="s">
        <v>40</v>
      </c>
      <c r="B34" s="4"/>
      <c r="C34" s="5">
        <f>'WITH FUEL SURCHARGE'!C34*118%</f>
        <v>22726.783406250001</v>
      </c>
      <c r="D34" s="5">
        <f>'WITH FUEL SURCHARGE'!D34*118%</f>
        <v>22222.312664062501</v>
      </c>
      <c r="E34" s="5">
        <f>'WITH FUEL SURCHARGE'!E34*118%</f>
        <v>22454.2186171875</v>
      </c>
      <c r="F34" s="5">
        <f>'WITH FUEL SURCHARGE'!F34*118%</f>
        <v>18068.786690625002</v>
      </c>
      <c r="G34" s="5">
        <f>'WITH FUEL SURCHARGE'!G34*118%</f>
        <v>21169.700578125001</v>
      </c>
      <c r="H34" s="5">
        <f>'WITH FUEL SURCHARGE'!H34*118%</f>
        <v>27328.460104687503</v>
      </c>
      <c r="I34" s="5">
        <f>'WITH FUEL SURCHARGE'!I34*118%</f>
        <v>14137.227843750003</v>
      </c>
      <c r="J34" s="5">
        <f>'WITH FUEL SURCHARGE'!J34*118%</f>
        <v>47952.428751562504</v>
      </c>
      <c r="K34" s="5">
        <f>'WITH FUEL SURCHARGE'!K34*118%</f>
        <v>51467.460412500004</v>
      </c>
      <c r="L34" s="5">
        <f>'WITH FUEL SURCHARGE'!L34*118%</f>
        <v>67452.406467187509</v>
      </c>
      <c r="M34" s="5">
        <f>'WITH FUEL SURCHARGE'!M34*118%</f>
        <v>65698.956520312509</v>
      </c>
      <c r="N34" s="5">
        <f>'WITH FUEL SURCHARGE'!N34*118%</f>
        <v>15760.569515625002</v>
      </c>
      <c r="O34" s="5">
        <f>'WITH FUEL SURCHARGE'!O34*118%</f>
        <v>15611.487117187504</v>
      </c>
      <c r="P34" s="5">
        <f>'WITH FUEL SURCHARGE'!P34*118%</f>
        <v>20879.065195312498</v>
      </c>
    </row>
    <row r="35" spans="1:16" x14ac:dyDescent="0.2">
      <c r="A35" s="3" t="s">
        <v>41</v>
      </c>
      <c r="B35" s="4"/>
      <c r="C35" s="5">
        <f>'WITH FUEL SURCHARGE'!C35*118%</f>
        <v>23541.767184374999</v>
      </c>
      <c r="D35" s="5">
        <f>'WITH FUEL SURCHARGE'!D35*118%</f>
        <v>22837.616381250002</v>
      </c>
      <c r="E35" s="5">
        <f>'WITH FUEL SURCHARGE'!E35*118%</f>
        <v>22870.745803124999</v>
      </c>
      <c r="F35" s="5">
        <f>'WITH FUEL SURCHARGE'!F35*118%</f>
        <v>18807.572798437504</v>
      </c>
      <c r="G35" s="5">
        <f>'WITH FUEL SURCHARGE'!G35*118%</f>
        <v>21868.731379687506</v>
      </c>
      <c r="H35" s="5">
        <f>'WITH FUEL SURCHARGE'!H35*118%</f>
        <v>28514.493407812504</v>
      </c>
      <c r="I35" s="5">
        <f>'WITH FUEL SURCHARGE'!I35*118%</f>
        <v>14694.705660937501</v>
      </c>
      <c r="J35" s="5">
        <f>'WITH FUEL SURCHARGE'!J35*118%</f>
        <v>48437.021840624999</v>
      </c>
      <c r="K35" s="5">
        <f>'WITH FUEL SURCHARGE'!K35*118%</f>
        <v>52889.61614062501</v>
      </c>
      <c r="L35" s="5">
        <f>'WITH FUEL SURCHARGE'!L35*118%</f>
        <v>67801.168926562503</v>
      </c>
      <c r="M35" s="5">
        <f>'WITH FUEL SURCHARGE'!M35*118%</f>
        <v>66258.84375</v>
      </c>
      <c r="N35" s="5">
        <f>'WITH FUEL SURCHARGE'!N35*118%</f>
        <v>16473.755615625003</v>
      </c>
      <c r="O35" s="5">
        <f>'WITH FUEL SURCHARGE'!O35*118%</f>
        <v>16331.299101562501</v>
      </c>
      <c r="P35" s="5">
        <f>'WITH FUEL SURCHARGE'!P35*118%</f>
        <v>21668.448965625001</v>
      </c>
    </row>
    <row r="36" spans="1:16" x14ac:dyDescent="0.2">
      <c r="A36" s="3" t="s">
        <v>42</v>
      </c>
      <c r="B36" s="4"/>
      <c r="C36" s="5">
        <f>'WITH FUEL SURCHARGE'!C36*118%</f>
        <v>24356.750962500006</v>
      </c>
      <c r="D36" s="5">
        <f>'WITH FUEL SURCHARGE'!D36*118%</f>
        <v>23452.920098437502</v>
      </c>
      <c r="E36" s="5">
        <f>'WITH FUEL SURCHARGE'!E36*118%</f>
        <v>23287.272989062501</v>
      </c>
      <c r="F36" s="5">
        <f>'WITH FUEL SURCHARGE'!F36*118%</f>
        <v>19546.35890625</v>
      </c>
      <c r="G36" s="5">
        <f>'WITH FUEL SURCHARGE'!G36*118%</f>
        <v>22567.762181250004</v>
      </c>
      <c r="H36" s="5">
        <f>'WITH FUEL SURCHARGE'!H36*118%</f>
        <v>29700.526710937505</v>
      </c>
      <c r="I36" s="5">
        <f>'WITH FUEL SURCHARGE'!I36*118%</f>
        <v>15252.183478125</v>
      </c>
      <c r="J36" s="5">
        <f>'WITH FUEL SURCHARGE'!J36*118%</f>
        <v>48921.614929687501</v>
      </c>
      <c r="K36" s="5">
        <f>'WITH FUEL SURCHARGE'!K36*118%</f>
        <v>54311.771868750002</v>
      </c>
      <c r="L36" s="5">
        <f>'WITH FUEL SURCHARGE'!L36*118%</f>
        <v>68149.931385937511</v>
      </c>
      <c r="M36" s="5">
        <f>'WITH FUEL SURCHARGE'!M36*118%</f>
        <v>66818.730979687505</v>
      </c>
      <c r="N36" s="5">
        <f>'WITH FUEL SURCHARGE'!N36*118%</f>
        <v>17186.941715625002</v>
      </c>
      <c r="O36" s="5">
        <f>'WITH FUEL SURCHARGE'!O36*118%</f>
        <v>17051.1110859375</v>
      </c>
      <c r="P36" s="5">
        <f>'WITH FUEL SURCHARGE'!P36*118%</f>
        <v>22457.832735937503</v>
      </c>
    </row>
    <row r="37" spans="1:16" x14ac:dyDescent="0.2">
      <c r="A37" s="3" t="s">
        <v>43</v>
      </c>
      <c r="B37" s="4"/>
      <c r="C37" s="5">
        <f>'WITH FUEL SURCHARGE'!C37*118%</f>
        <v>25171.734740625001</v>
      </c>
      <c r="D37" s="5">
        <f>'WITH FUEL SURCHARGE'!D37*118%</f>
        <v>24068.223815625002</v>
      </c>
      <c r="E37" s="5">
        <f>'WITH FUEL SURCHARGE'!E37*118%</f>
        <v>23703.800175</v>
      </c>
      <c r="F37" s="5">
        <f>'WITH FUEL SURCHARGE'!F37*118%</f>
        <v>20285.145014062502</v>
      </c>
      <c r="G37" s="5">
        <f>'WITH FUEL SURCHARGE'!G37*118%</f>
        <v>23266.792982812502</v>
      </c>
      <c r="H37" s="5">
        <f>'WITH FUEL SURCHARGE'!H37*118%</f>
        <v>30886.560014062499</v>
      </c>
      <c r="I37" s="5">
        <f>'WITH FUEL SURCHARGE'!I37*118%</f>
        <v>15809.661295312502</v>
      </c>
      <c r="J37" s="5">
        <f>'WITH FUEL SURCHARGE'!J37*118%</f>
        <v>49406.208018750011</v>
      </c>
      <c r="K37" s="5">
        <f>'WITH FUEL SURCHARGE'!K37*118%</f>
        <v>55733.927596875008</v>
      </c>
      <c r="L37" s="5">
        <f>'WITH FUEL SURCHARGE'!L37*118%</f>
        <v>68498.693845312504</v>
      </c>
      <c r="M37" s="5">
        <f>'WITH FUEL SURCHARGE'!M37*118%</f>
        <v>67378.618209374996</v>
      </c>
      <c r="N37" s="5">
        <f>'WITH FUEL SURCHARGE'!N37*118%</f>
        <v>17900.127815625005</v>
      </c>
      <c r="O37" s="5">
        <f>'WITH FUEL SURCHARGE'!O37*118%</f>
        <v>17770.923070312503</v>
      </c>
      <c r="P37" s="5">
        <f>'WITH FUEL SURCHARGE'!P37*118%</f>
        <v>23247.216506249999</v>
      </c>
    </row>
    <row r="38" spans="1:16" x14ac:dyDescent="0.2">
      <c r="A38" s="3" t="s">
        <v>44</v>
      </c>
      <c r="B38" s="4"/>
      <c r="C38" s="5">
        <f>'WITH FUEL SURCHARGE'!C38*118%</f>
        <v>25986.71851875</v>
      </c>
      <c r="D38" s="5">
        <f>'WITH FUEL SURCHARGE'!D38*118%</f>
        <v>24683.527532812503</v>
      </c>
      <c r="E38" s="5">
        <f>'WITH FUEL SURCHARGE'!E38*118%</f>
        <v>24120.327360937503</v>
      </c>
      <c r="F38" s="5">
        <f>'WITH FUEL SURCHARGE'!F38*118%</f>
        <v>21023.931121875004</v>
      </c>
      <c r="G38" s="5">
        <f>'WITH FUEL SURCHARGE'!G38*118%</f>
        <v>23965.823784374999</v>
      </c>
      <c r="H38" s="5">
        <f>'WITH FUEL SURCHARGE'!H38*118%</f>
        <v>32072.5933171875</v>
      </c>
      <c r="I38" s="5">
        <f>'WITH FUEL SURCHARGE'!I38*118%</f>
        <v>16367.139112500001</v>
      </c>
      <c r="J38" s="5">
        <f>'WITH FUEL SURCHARGE'!J38*118%</f>
        <v>49890.801107812506</v>
      </c>
      <c r="K38" s="5">
        <f>'WITH FUEL SURCHARGE'!K38*118%</f>
        <v>57156.083325000007</v>
      </c>
      <c r="L38" s="5">
        <f>'WITH FUEL SURCHARGE'!L38*118%</f>
        <v>68847.456304687512</v>
      </c>
      <c r="M38" s="5">
        <f>'WITH FUEL SURCHARGE'!M38*118%</f>
        <v>67938.505439062501</v>
      </c>
      <c r="N38" s="5">
        <f>'WITH FUEL SURCHARGE'!N38*118%</f>
        <v>18613.313915625004</v>
      </c>
      <c r="O38" s="5">
        <f>'WITH FUEL SURCHARGE'!O38*118%</f>
        <v>18490.735054687502</v>
      </c>
      <c r="P38" s="5">
        <f>'WITH FUEL SURCHARGE'!P38*118%</f>
        <v>24036.600276562502</v>
      </c>
    </row>
    <row r="39" spans="1:16" x14ac:dyDescent="0.2">
      <c r="A39" s="3" t="s">
        <v>45</v>
      </c>
      <c r="B39" s="4"/>
      <c r="C39" s="5">
        <f>'WITH FUEL SURCHARGE'!C39*118%</f>
        <v>26801.702296875006</v>
      </c>
      <c r="D39" s="5">
        <f>'WITH FUEL SURCHARGE'!D39*118%</f>
        <v>25298.831250000003</v>
      </c>
      <c r="E39" s="5">
        <f>'WITH FUEL SURCHARGE'!E39*118%</f>
        <v>24536.854546875002</v>
      </c>
      <c r="F39" s="5">
        <f>'WITH FUEL SURCHARGE'!F39*118%</f>
        <v>21762.7172296875</v>
      </c>
      <c r="G39" s="5">
        <f>'WITH FUEL SURCHARGE'!G39*118%</f>
        <v>24664.854585937501</v>
      </c>
      <c r="H39" s="5">
        <f>'WITH FUEL SURCHARGE'!H39*118%</f>
        <v>33258.626620312505</v>
      </c>
      <c r="I39" s="5">
        <f>'WITH FUEL SURCHARGE'!I39*118%</f>
        <v>16924.616929687501</v>
      </c>
      <c r="J39" s="5">
        <f>'WITH FUEL SURCHARGE'!J39*118%</f>
        <v>50375.394196875008</v>
      </c>
      <c r="K39" s="5">
        <f>'WITH FUEL SURCHARGE'!K39*118%</f>
        <v>58578.239053124998</v>
      </c>
      <c r="L39" s="5">
        <f>'WITH FUEL SURCHARGE'!L39*118%</f>
        <v>69196.218764062505</v>
      </c>
      <c r="M39" s="5">
        <f>'WITH FUEL SURCHARGE'!M39*118%</f>
        <v>68498.392668749992</v>
      </c>
      <c r="N39" s="5">
        <f>'WITH FUEL SURCHARGE'!N39*118%</f>
        <v>19326.500015625003</v>
      </c>
      <c r="O39" s="5">
        <f>'WITH FUEL SURCHARGE'!O39*118%</f>
        <v>19210.547039062501</v>
      </c>
      <c r="P39" s="5">
        <f>'WITH FUEL SURCHARGE'!P39*118%</f>
        <v>24825.984046875004</v>
      </c>
    </row>
    <row r="40" spans="1:16" x14ac:dyDescent="0.2">
      <c r="A40" s="3" t="s">
        <v>46</v>
      </c>
      <c r="B40" s="4"/>
      <c r="C40" s="5">
        <f>'WITH FUEL SURCHARGE'!C40*118%</f>
        <v>27616.686075000005</v>
      </c>
      <c r="D40" s="5">
        <f>'WITH FUEL SURCHARGE'!D40*118%</f>
        <v>25914.1349671875</v>
      </c>
      <c r="E40" s="5">
        <f>'WITH FUEL SURCHARGE'!E40*118%</f>
        <v>24953.381732812501</v>
      </c>
      <c r="F40" s="5">
        <f>'WITH FUEL SURCHARGE'!F40*118%</f>
        <v>22501.503337500002</v>
      </c>
      <c r="G40" s="5">
        <f>'WITH FUEL SURCHARGE'!G40*118%</f>
        <v>25363.885387500002</v>
      </c>
      <c r="H40" s="5">
        <f>'WITH FUEL SURCHARGE'!H40*118%</f>
        <v>34444.659923437503</v>
      </c>
      <c r="I40" s="5">
        <f>'WITH FUEL SURCHARGE'!I40*118%</f>
        <v>17482.094746875002</v>
      </c>
      <c r="J40" s="5">
        <f>'WITH FUEL SURCHARGE'!J40*118%</f>
        <v>50859.987285937503</v>
      </c>
      <c r="K40" s="5">
        <f>'WITH FUEL SURCHARGE'!K40*118%</f>
        <v>60000.394781250012</v>
      </c>
      <c r="L40" s="5">
        <f>'WITH FUEL SURCHARGE'!L40*118%</f>
        <v>69544.981223437513</v>
      </c>
      <c r="M40" s="5">
        <f>'WITH FUEL SURCHARGE'!M40*118%</f>
        <v>69058.279898437511</v>
      </c>
      <c r="N40" s="5">
        <f>'WITH FUEL SURCHARGE'!N40*118%</f>
        <v>20039.686115624998</v>
      </c>
      <c r="O40" s="5">
        <f>'WITH FUEL SURCHARGE'!O40*118%</f>
        <v>19930.359023437501</v>
      </c>
      <c r="P40" s="5">
        <f>'WITH FUEL SURCHARGE'!P40*118%</f>
        <v>25615.367817187504</v>
      </c>
    </row>
    <row r="41" spans="1:16" x14ac:dyDescent="0.2">
      <c r="A41" s="3" t="s">
        <v>47</v>
      </c>
      <c r="B41" s="4"/>
      <c r="C41" s="5">
        <f>'WITH FUEL SURCHARGE'!C41*118%</f>
        <v>28431.669853125004</v>
      </c>
      <c r="D41" s="5">
        <f>'WITH FUEL SURCHARGE'!D41*118%</f>
        <v>26529.438684375004</v>
      </c>
      <c r="E41" s="5">
        <f>'WITH FUEL SURCHARGE'!E41*118%</f>
        <v>25369.908918750003</v>
      </c>
      <c r="F41" s="5">
        <f>'WITH FUEL SURCHARGE'!F41*118%</f>
        <v>23240.289445312501</v>
      </c>
      <c r="G41" s="5">
        <f>'WITH FUEL SURCHARGE'!G41*118%</f>
        <v>26062.916189062504</v>
      </c>
      <c r="H41" s="5">
        <f>'WITH FUEL SURCHARGE'!H41*118%</f>
        <v>35630.6932265625</v>
      </c>
      <c r="I41" s="5">
        <f>'WITH FUEL SURCHARGE'!I41*118%</f>
        <v>18039.572564062506</v>
      </c>
      <c r="J41" s="5">
        <f>'WITH FUEL SURCHARGE'!J41*118%</f>
        <v>51344.580375000012</v>
      </c>
      <c r="K41" s="5">
        <f>'WITH FUEL SURCHARGE'!K41*118%</f>
        <v>61422.550509375011</v>
      </c>
      <c r="L41" s="5">
        <f>'WITH FUEL SURCHARGE'!L41*118%</f>
        <v>69893.743682812506</v>
      </c>
      <c r="M41" s="5">
        <f>'WITH FUEL SURCHARGE'!M41*118%</f>
        <v>69618.167128125016</v>
      </c>
      <c r="N41" s="5">
        <f>'WITH FUEL SURCHARGE'!N41*118%</f>
        <v>20752.872215625004</v>
      </c>
      <c r="O41" s="5">
        <f>'WITH FUEL SURCHARGE'!O41*118%</f>
        <v>20650.1710078125</v>
      </c>
      <c r="P41" s="5">
        <f>'WITH FUEL SURCHARGE'!P41*118%</f>
        <v>26404.751587500006</v>
      </c>
    </row>
    <row r="42" spans="1:16" x14ac:dyDescent="0.2">
      <c r="A42" s="3" t="s">
        <v>48</v>
      </c>
      <c r="B42" s="4"/>
      <c r="C42" s="5">
        <f>'WITH FUEL SURCHARGE'!C42*118%</f>
        <v>29246.653631250003</v>
      </c>
      <c r="D42" s="5">
        <f>'WITH FUEL SURCHARGE'!D42*118%</f>
        <v>27144.742401562504</v>
      </c>
      <c r="E42" s="5">
        <f>'WITH FUEL SURCHARGE'!E42*118%</f>
        <v>25786.436104687502</v>
      </c>
      <c r="F42" s="5">
        <f>'WITH FUEL SURCHARGE'!F42*118%</f>
        <v>23979.075553125</v>
      </c>
      <c r="G42" s="5">
        <f>'WITH FUEL SURCHARGE'!G42*118%</f>
        <v>26761.946990625001</v>
      </c>
      <c r="H42" s="5">
        <f>'WITH FUEL SURCHARGE'!H42*118%</f>
        <v>36816.726529687505</v>
      </c>
      <c r="I42" s="5">
        <f>'WITH FUEL SURCHARGE'!I42*118%</f>
        <v>18597.050381250003</v>
      </c>
      <c r="J42" s="5">
        <f>'WITH FUEL SURCHARGE'!J42*118%</f>
        <v>51829.173464062507</v>
      </c>
      <c r="K42" s="5">
        <f>'WITH FUEL SURCHARGE'!K42*118%</f>
        <v>62844.706237500002</v>
      </c>
      <c r="L42" s="5">
        <f>'WITH FUEL SURCHARGE'!L42*118%</f>
        <v>70242.5061421875</v>
      </c>
      <c r="M42" s="5">
        <f>'WITH FUEL SURCHARGE'!M42*118%</f>
        <v>70178.054357812507</v>
      </c>
      <c r="N42" s="5">
        <f>'WITH FUEL SURCHARGE'!N42*118%</f>
        <v>21466.058315625</v>
      </c>
      <c r="O42" s="5">
        <f>'WITH FUEL SURCHARGE'!O42*118%</f>
        <v>21369.982992187499</v>
      </c>
      <c r="P42" s="5">
        <f>'WITH FUEL SURCHARGE'!P42*118%</f>
        <v>27194.135357812498</v>
      </c>
    </row>
    <row r="43" spans="1:16" x14ac:dyDescent="0.2">
      <c r="A43" s="3" t="s">
        <v>49</v>
      </c>
      <c r="B43" s="4"/>
      <c r="C43" s="5">
        <f>'WITH FUEL SURCHARGE'!C43*118%</f>
        <v>30061.637409375002</v>
      </c>
      <c r="D43" s="5">
        <f>'WITH FUEL SURCHARGE'!D43*118%</f>
        <v>27760.04611875</v>
      </c>
      <c r="E43" s="5">
        <f>'WITH FUEL SURCHARGE'!E43*118%</f>
        <v>26202.963290625004</v>
      </c>
      <c r="F43" s="5">
        <f>'WITH FUEL SURCHARGE'!F43*118%</f>
        <v>24717.861660937502</v>
      </c>
      <c r="G43" s="5">
        <f>'WITH FUEL SURCHARGE'!G43*118%</f>
        <v>27460.977792187503</v>
      </c>
      <c r="H43" s="5">
        <f>'WITH FUEL SURCHARGE'!H43*118%</f>
        <v>38002.759832812502</v>
      </c>
      <c r="I43" s="5">
        <f>'WITH FUEL SURCHARGE'!I43*118%</f>
        <v>19154.528198437503</v>
      </c>
      <c r="J43" s="5">
        <f>'WITH FUEL SURCHARGE'!J43*118%</f>
        <v>52313.766553125002</v>
      </c>
      <c r="K43" s="5">
        <f>'WITH FUEL SURCHARGE'!K43*118%</f>
        <v>64266.861965625001</v>
      </c>
      <c r="L43" s="5">
        <f>'WITH FUEL SURCHARGE'!L43*118%</f>
        <v>70591.268601562508</v>
      </c>
      <c r="M43" s="5">
        <f>'WITH FUEL SURCHARGE'!M43*118%</f>
        <v>70737.941587500012</v>
      </c>
      <c r="N43" s="5">
        <f>'WITH FUEL SURCHARGE'!N43*118%</f>
        <v>22179.244415625006</v>
      </c>
      <c r="O43" s="5">
        <f>'WITH FUEL SURCHARGE'!O43*118%</f>
        <v>22089.794976562502</v>
      </c>
      <c r="P43" s="5">
        <f>'WITH FUEL SURCHARGE'!P43*118%</f>
        <v>27983.519128125001</v>
      </c>
    </row>
    <row r="44" spans="1:16" x14ac:dyDescent="0.2">
      <c r="A44" s="3" t="s">
        <v>50</v>
      </c>
      <c r="B44" s="4"/>
      <c r="C44" s="5">
        <f>'WITH FUEL SURCHARGE'!C44*118%</f>
        <v>30876.621187500004</v>
      </c>
      <c r="D44" s="5">
        <f>'WITH FUEL SURCHARGE'!D44*118%</f>
        <v>28375.349835937504</v>
      </c>
      <c r="E44" s="5">
        <f>'WITH FUEL SURCHARGE'!E44*118%</f>
        <v>26619.490476562503</v>
      </c>
      <c r="F44" s="5">
        <f>'WITH FUEL SURCHARGE'!F44*118%</f>
        <v>25456.647768750001</v>
      </c>
      <c r="G44" s="5">
        <f>'WITH FUEL SURCHARGE'!G44*118%</f>
        <v>28160.008593750004</v>
      </c>
      <c r="H44" s="5">
        <f>'WITH FUEL SURCHARGE'!H44*118%</f>
        <v>39188.793135937507</v>
      </c>
      <c r="I44" s="5">
        <f>'WITH FUEL SURCHARGE'!I44*118%</f>
        <v>19712.006015625</v>
      </c>
      <c r="J44" s="5">
        <f>'WITH FUEL SURCHARGE'!J44*118%</f>
        <v>52798.359642187505</v>
      </c>
      <c r="K44" s="5">
        <f>'WITH FUEL SURCHARGE'!K44*118%</f>
        <v>65689.017693750007</v>
      </c>
      <c r="L44" s="5">
        <f>'WITH FUEL SURCHARGE'!L44*118%</f>
        <v>70940.031060937501</v>
      </c>
      <c r="M44" s="5">
        <f>'WITH FUEL SURCHARGE'!M44*118%</f>
        <v>71297.828817187517</v>
      </c>
      <c r="N44" s="5">
        <f>'WITH FUEL SURCHARGE'!N44*118%</f>
        <v>22892.430515625001</v>
      </c>
      <c r="O44" s="5">
        <f>'WITH FUEL SURCHARGE'!O44*118%</f>
        <v>22809.606960937501</v>
      </c>
      <c r="P44" s="5">
        <f>'WITH FUEL SURCHARGE'!P44*118%</f>
        <v>28772.902898437504</v>
      </c>
    </row>
    <row r="45" spans="1:16" x14ac:dyDescent="0.2">
      <c r="A45" s="3" t="s">
        <v>51</v>
      </c>
      <c r="B45" s="4"/>
      <c r="C45" s="5">
        <f>'WITH FUEL SURCHARGE'!C45*118%</f>
        <v>31691.604965625003</v>
      </c>
      <c r="D45" s="5">
        <f>'WITH FUEL SURCHARGE'!D45*118%</f>
        <v>28990.653553125001</v>
      </c>
      <c r="E45" s="5">
        <f>'WITH FUEL SURCHARGE'!E45*118%</f>
        <v>27036.017662499999</v>
      </c>
      <c r="F45" s="5">
        <f>'WITH FUEL SURCHARGE'!F45*118%</f>
        <v>26195.433876562507</v>
      </c>
      <c r="G45" s="5">
        <f>'WITH FUEL SURCHARGE'!G45*118%</f>
        <v>28859.039395312506</v>
      </c>
      <c r="H45" s="5">
        <f>'WITH FUEL SURCHARGE'!H45*118%</f>
        <v>40374.826439062505</v>
      </c>
      <c r="I45" s="5">
        <f>'WITH FUEL SURCHARGE'!I45*118%</f>
        <v>20269.483832812504</v>
      </c>
      <c r="J45" s="5">
        <f>'WITH FUEL SURCHARGE'!J45*118%</f>
        <v>53282.952731250007</v>
      </c>
      <c r="K45" s="5">
        <f>'WITH FUEL SURCHARGE'!K45*118%</f>
        <v>67111.173421875006</v>
      </c>
      <c r="L45" s="5">
        <f>'WITH FUEL SURCHARGE'!L45*118%</f>
        <v>71288.793520312509</v>
      </c>
      <c r="M45" s="5">
        <f>'WITH FUEL SURCHARGE'!M45*118%</f>
        <v>71857.716046875008</v>
      </c>
      <c r="N45" s="5">
        <f>'WITH FUEL SURCHARGE'!N45*118%</f>
        <v>23605.616615625</v>
      </c>
      <c r="O45" s="5">
        <f>'WITH FUEL SURCHARGE'!O45*118%</f>
        <v>23529.418945312504</v>
      </c>
      <c r="P45" s="5">
        <f>'WITH FUEL SURCHARGE'!P45*118%</f>
        <v>29562.286668749999</v>
      </c>
    </row>
    <row r="46" spans="1:16" x14ac:dyDescent="0.2">
      <c r="A46" s="3" t="s">
        <v>52</v>
      </c>
      <c r="B46" s="4"/>
      <c r="C46" s="5">
        <f>'WITH FUEL SURCHARGE'!C46*118%</f>
        <v>32506.588743750002</v>
      </c>
      <c r="D46" s="5">
        <f>'WITH FUEL SURCHARGE'!D46*118%</f>
        <v>29605.957270312501</v>
      </c>
      <c r="E46" s="5">
        <f>'WITH FUEL SURCHARGE'!E46*118%</f>
        <v>27452.544848437501</v>
      </c>
      <c r="F46" s="5">
        <f>'WITH FUEL SURCHARGE'!F46*118%</f>
        <v>26934.219984375002</v>
      </c>
      <c r="G46" s="5">
        <f>'WITH FUEL SURCHARGE'!G46*118%</f>
        <v>29558.070196875004</v>
      </c>
      <c r="H46" s="5">
        <f>'WITH FUEL SURCHARGE'!H46*118%</f>
        <v>41560.859742187502</v>
      </c>
      <c r="I46" s="5">
        <f>'WITH FUEL SURCHARGE'!I46*118%</f>
        <v>20826.961650000001</v>
      </c>
      <c r="J46" s="5">
        <f>'WITH FUEL SURCHARGE'!J46*118%</f>
        <v>53767.545820312509</v>
      </c>
      <c r="K46" s="5">
        <f>'WITH FUEL SURCHARGE'!K46*118%</f>
        <v>68533.329150000005</v>
      </c>
      <c r="L46" s="5">
        <f>'WITH FUEL SURCHARGE'!L46*118%</f>
        <v>71637.555979687502</v>
      </c>
      <c r="M46" s="5">
        <f>'WITH FUEL SURCHARGE'!M46*118%</f>
        <v>72417.603276562513</v>
      </c>
      <c r="N46" s="5">
        <f>'WITH FUEL SURCHARGE'!N46*118%</f>
        <v>24318.802715625003</v>
      </c>
      <c r="O46" s="5">
        <f>'WITH FUEL SURCHARGE'!O46*118%</f>
        <v>24249.230929687503</v>
      </c>
      <c r="P46" s="5">
        <f>'WITH FUEL SURCHARGE'!P46*118%</f>
        <v>30351.670439062505</v>
      </c>
    </row>
    <row r="47" spans="1:16" x14ac:dyDescent="0.2">
      <c r="A47" s="3" t="s">
        <v>53</v>
      </c>
      <c r="B47" s="4"/>
      <c r="C47" s="5">
        <f>'WITH FUEL SURCHARGE'!C47*118%</f>
        <v>33321.572521875001</v>
      </c>
      <c r="D47" s="5">
        <f>'WITH FUEL SURCHARGE'!D47*118%</f>
        <v>30221.260987500002</v>
      </c>
      <c r="E47" s="5">
        <f>'WITH FUEL SURCHARGE'!E47*118%</f>
        <v>27869.072034375</v>
      </c>
      <c r="F47" s="5">
        <f>'WITH FUEL SURCHARGE'!F47*118%</f>
        <v>27673.006092187501</v>
      </c>
      <c r="G47" s="5">
        <f>'WITH FUEL SURCHARGE'!G47*118%</f>
        <v>30257.100998437501</v>
      </c>
      <c r="H47" s="5">
        <f>'WITH FUEL SURCHARGE'!H47*118%</f>
        <v>42746.893045312499</v>
      </c>
      <c r="I47" s="5">
        <f>'WITH FUEL SURCHARGE'!I47*118%</f>
        <v>21384.439467187502</v>
      </c>
      <c r="J47" s="5">
        <f>'WITH FUEL SURCHARGE'!J47*118%</f>
        <v>54252.138909375011</v>
      </c>
      <c r="K47" s="5">
        <f>'WITH FUEL SURCHARGE'!K47*118%</f>
        <v>69955.484878125018</v>
      </c>
      <c r="L47" s="5">
        <f>'WITH FUEL SURCHARGE'!L47*118%</f>
        <v>71986.31843906251</v>
      </c>
      <c r="M47" s="5">
        <f>'WITH FUEL SURCHARGE'!M47*118%</f>
        <v>72977.490506250004</v>
      </c>
      <c r="N47" s="5">
        <f>'WITH FUEL SURCHARGE'!N47*118%</f>
        <v>25031.988815625002</v>
      </c>
      <c r="O47" s="5">
        <f>'WITH FUEL SURCHARGE'!O47*118%</f>
        <v>24969.042914062506</v>
      </c>
      <c r="P47" s="5">
        <f>'WITH FUEL SURCHARGE'!P47*118%</f>
        <v>31141.054209375005</v>
      </c>
    </row>
    <row r="48" spans="1:16" x14ac:dyDescent="0.2">
      <c r="A48" s="3" t="s">
        <v>54</v>
      </c>
      <c r="B48" s="4"/>
      <c r="C48" s="5">
        <f>'WITH FUEL SURCHARGE'!C48*118%</f>
        <v>34136.556300000004</v>
      </c>
      <c r="D48" s="5">
        <f>'WITH FUEL SURCHARGE'!D48*118%</f>
        <v>30836.564704687506</v>
      </c>
      <c r="E48" s="5">
        <f>'WITH FUEL SURCHARGE'!E48*118%</f>
        <v>28285.599220312502</v>
      </c>
      <c r="F48" s="5">
        <f>'WITH FUEL SURCHARGE'!F48*118%</f>
        <v>28411.792200000004</v>
      </c>
      <c r="G48" s="5">
        <f>'WITH FUEL SURCHARGE'!G48*118%</f>
        <v>30956.131799999999</v>
      </c>
      <c r="H48" s="5">
        <f>'WITH FUEL SURCHARGE'!H48*118%</f>
        <v>43932.926348437497</v>
      </c>
      <c r="I48" s="5">
        <f>'WITH FUEL SURCHARGE'!I48*118%</f>
        <v>21941.917284375002</v>
      </c>
      <c r="J48" s="5">
        <f>'WITH FUEL SURCHARGE'!J48*118%</f>
        <v>54736.731998437499</v>
      </c>
      <c r="K48" s="5">
        <f>'WITH FUEL SURCHARGE'!K48*118%</f>
        <v>71377.640606250003</v>
      </c>
      <c r="L48" s="5">
        <f>'WITH FUEL SURCHARGE'!L48*118%</f>
        <v>72335.080898437489</v>
      </c>
      <c r="M48" s="5">
        <f>'WITH FUEL SURCHARGE'!M48*118%</f>
        <v>73537.377735937509</v>
      </c>
      <c r="N48" s="5">
        <f>'WITH FUEL SURCHARGE'!N48*118%</f>
        <v>25745.174915625001</v>
      </c>
      <c r="O48" s="5">
        <f>'WITH FUEL SURCHARGE'!O48*118%</f>
        <v>25688.854898437501</v>
      </c>
      <c r="P48" s="5">
        <f>'WITH FUEL SURCHARGE'!P48*118%</f>
        <v>31930.437979687504</v>
      </c>
    </row>
    <row r="49" spans="1:16" x14ac:dyDescent="0.2">
      <c r="A49" s="3" t="s">
        <v>55</v>
      </c>
      <c r="B49" s="4"/>
      <c r="C49" s="5">
        <f>'WITH FUEL SURCHARGE'!C49*118%</f>
        <v>34951.540078124999</v>
      </c>
      <c r="D49" s="5">
        <f>'WITH FUEL SURCHARGE'!D49*118%</f>
        <v>31451.868421875002</v>
      </c>
      <c r="E49" s="5">
        <f>'WITH FUEL SURCHARGE'!E49*118%</f>
        <v>28702.126406250001</v>
      </c>
      <c r="F49" s="5">
        <f>'WITH FUEL SURCHARGE'!F49*118%</f>
        <v>29150.578307812502</v>
      </c>
      <c r="G49" s="5">
        <f>'WITH FUEL SURCHARGE'!G49*118%</f>
        <v>31655.162601562504</v>
      </c>
      <c r="H49" s="5">
        <f>'WITH FUEL SURCHARGE'!H49*118%</f>
        <v>45118.959651562509</v>
      </c>
      <c r="I49" s="5">
        <f>'WITH FUEL SURCHARGE'!I49*118%</f>
        <v>22499.395101562499</v>
      </c>
      <c r="J49" s="5">
        <f>'WITH FUEL SURCHARGE'!J49*118%</f>
        <v>55221.325087500001</v>
      </c>
      <c r="K49" s="5">
        <f>'WITH FUEL SURCHARGE'!K49*118%</f>
        <v>72799.796334375016</v>
      </c>
      <c r="L49" s="5">
        <f>'WITH FUEL SURCHARGE'!L49*118%</f>
        <v>72683.843357812511</v>
      </c>
      <c r="M49" s="5">
        <f>'WITH FUEL SURCHARGE'!M49*118%</f>
        <v>74097.264965625</v>
      </c>
      <c r="N49" s="5">
        <f>'WITH FUEL SURCHARGE'!N49*118%</f>
        <v>26458.361015625003</v>
      </c>
      <c r="O49" s="5">
        <f>'WITH FUEL SURCHARGE'!O49*118%</f>
        <v>26408.666882812504</v>
      </c>
      <c r="P49" s="5">
        <f>'WITH FUEL SURCHARGE'!P49*118%</f>
        <v>32719.821750000006</v>
      </c>
    </row>
    <row r="50" spans="1:16" x14ac:dyDescent="0.2">
      <c r="A50" s="3" t="s">
        <v>56</v>
      </c>
      <c r="B50" s="4"/>
      <c r="C50" s="5">
        <f>'WITH FUEL SURCHARGE'!C50*118%</f>
        <v>35766.523856250002</v>
      </c>
      <c r="D50" s="5">
        <f>'WITH FUEL SURCHARGE'!D50*118%</f>
        <v>32067.172139062503</v>
      </c>
      <c r="E50" s="5">
        <f>'WITH FUEL SURCHARGE'!E50*118%</f>
        <v>29118.6535921875</v>
      </c>
      <c r="F50" s="5">
        <f>'WITH FUEL SURCHARGE'!F50*118%</f>
        <v>29889.364415625005</v>
      </c>
      <c r="G50" s="5">
        <f>'WITH FUEL SURCHARGE'!G50*118%</f>
        <v>32354.193403125002</v>
      </c>
      <c r="H50" s="5">
        <f>'WITH FUEL SURCHARGE'!H50*118%</f>
        <v>46304.992954687506</v>
      </c>
      <c r="I50" s="5">
        <f>'WITH FUEL SURCHARGE'!I50*118%</f>
        <v>23056.872918750003</v>
      </c>
      <c r="J50" s="5">
        <f>'WITH FUEL SURCHARGE'!J50*118%</f>
        <v>55705.918176562496</v>
      </c>
      <c r="K50" s="5">
        <f>'WITH FUEL SURCHARGE'!K50*118%</f>
        <v>74221.9520625</v>
      </c>
      <c r="L50" s="5">
        <f>'WITH FUEL SURCHARGE'!L50*118%</f>
        <v>73032.605817187505</v>
      </c>
      <c r="M50" s="5">
        <f>'WITH FUEL SURCHARGE'!M50*118%</f>
        <v>74657.152195312505</v>
      </c>
      <c r="N50" s="5">
        <f>'WITH FUEL SURCHARGE'!N50*118%</f>
        <v>27171.547115624999</v>
      </c>
      <c r="O50" s="5">
        <f>'WITH FUEL SURCHARGE'!O50*118%</f>
        <v>27128.478867187503</v>
      </c>
      <c r="P50" s="5">
        <f>'WITH FUEL SURCHARGE'!P50*118%</f>
        <v>33509.205520312506</v>
      </c>
    </row>
    <row r="51" spans="1:16" x14ac:dyDescent="0.2">
      <c r="A51" s="3" t="s">
        <v>57</v>
      </c>
      <c r="B51" s="4"/>
      <c r="C51" s="5">
        <f>'WITH FUEL SURCHARGE'!C51*118%</f>
        <v>36581.507634375004</v>
      </c>
      <c r="D51" s="5">
        <f>'WITH FUEL SURCHARGE'!D51*118%</f>
        <v>32682.475856249999</v>
      </c>
      <c r="E51" s="5">
        <f>'WITH FUEL SURCHARGE'!E51*118%</f>
        <v>29535.180778124999</v>
      </c>
      <c r="F51" s="5">
        <f>'WITH FUEL SURCHARGE'!F51*118%</f>
        <v>30628.150523437507</v>
      </c>
      <c r="G51" s="5">
        <f>'WITH FUEL SURCHARGE'!G51*118%</f>
        <v>33053.224204687504</v>
      </c>
      <c r="H51" s="5">
        <f>'WITH FUEL SURCHARGE'!H51*118%</f>
        <v>47491.026257812497</v>
      </c>
      <c r="I51" s="5">
        <f>'WITH FUEL SURCHARGE'!I51*118%</f>
        <v>23614.350735937503</v>
      </c>
      <c r="J51" s="5">
        <f>'WITH FUEL SURCHARGE'!J51*118%</f>
        <v>56190.511265625006</v>
      </c>
      <c r="K51" s="5">
        <f>'WITH FUEL SURCHARGE'!K51*118%</f>
        <v>75644.107790624999</v>
      </c>
      <c r="L51" s="5">
        <f>'WITH FUEL SURCHARGE'!L51*118%</f>
        <v>73381.368276562513</v>
      </c>
      <c r="M51" s="5">
        <f>'WITH FUEL SURCHARGE'!M51*118%</f>
        <v>75217.039425000024</v>
      </c>
      <c r="N51" s="5">
        <f>'WITH FUEL SURCHARGE'!N51*118%</f>
        <v>27884.733215625005</v>
      </c>
      <c r="O51" s="5">
        <f>'WITH FUEL SURCHARGE'!O51*118%</f>
        <v>27848.290851562506</v>
      </c>
      <c r="P51" s="5">
        <f>'WITH FUEL SURCHARGE'!P51*118%</f>
        <v>34298.589290625001</v>
      </c>
    </row>
    <row r="52" spans="1:16" x14ac:dyDescent="0.2">
      <c r="A52" s="3" t="s">
        <v>58</v>
      </c>
      <c r="B52" s="4"/>
      <c r="C52" s="5">
        <f>'WITH FUEL SURCHARGE'!C52*118%</f>
        <v>37502.505562500002</v>
      </c>
      <c r="D52" s="5">
        <f>'WITH FUEL SURCHARGE'!D52*118%</f>
        <v>33906.457406250003</v>
      </c>
      <c r="E52" s="5">
        <f>'WITH FUEL SURCHARGE'!E52*118%</f>
        <v>31017.571818750002</v>
      </c>
      <c r="F52" s="5">
        <f>'WITH FUEL SURCHARGE'!F52*118%</f>
        <v>31476.263723437503</v>
      </c>
      <c r="G52" s="5">
        <f>'WITH FUEL SURCHARGE'!G52*118%</f>
        <v>34275.699871875004</v>
      </c>
      <c r="H52" s="5">
        <f>'WITH FUEL SURCHARGE'!H52*118%</f>
        <v>48905.652571874998</v>
      </c>
      <c r="I52" s="5">
        <f>'WITH FUEL SURCHARGE'!I52*118%</f>
        <v>24460.958053124999</v>
      </c>
      <c r="J52" s="5">
        <f>'WITH FUEL SURCHARGE'!J52*118%</f>
        <v>61741.496489062505</v>
      </c>
      <c r="K52" s="5">
        <f>'WITH FUEL SURCHARGE'!K52*118%</f>
        <v>80575.57282500001</v>
      </c>
      <c r="L52" s="5">
        <f>'WITH FUEL SURCHARGE'!L52*118%</f>
        <v>79028.428823437513</v>
      </c>
      <c r="M52" s="5">
        <f>'WITH FUEL SURCHARGE'!M52*118%</f>
        <v>81153.831825000016</v>
      </c>
      <c r="N52" s="5">
        <f>'WITH FUEL SURCHARGE'!N52*118%</f>
        <v>28949.994717187499</v>
      </c>
      <c r="O52" s="5">
        <f>'WITH FUEL SURCHARGE'!O52*118%</f>
        <v>29599.331385937505</v>
      </c>
      <c r="P52" s="5">
        <f>'WITH FUEL SURCHARGE'!P52*118%</f>
        <v>35923.738021875011</v>
      </c>
    </row>
    <row r="53" spans="1:16" x14ac:dyDescent="0.2">
      <c r="A53" s="3" t="s">
        <v>59</v>
      </c>
      <c r="B53" s="4"/>
      <c r="C53" s="5">
        <f>'WITH FUEL SURCHARGE'!C53*118%</f>
        <v>38423.503490625008</v>
      </c>
      <c r="D53" s="5">
        <f>'WITH FUEL SURCHARGE'!D53*118%</f>
        <v>35130.43895625</v>
      </c>
      <c r="E53" s="5">
        <f>'WITH FUEL SURCHARGE'!E53*118%</f>
        <v>32499.962859375006</v>
      </c>
      <c r="F53" s="5">
        <f>'WITH FUEL SURCHARGE'!F53*118%</f>
        <v>32324.376923437507</v>
      </c>
      <c r="G53" s="5">
        <f>'WITH FUEL SURCHARGE'!G53*118%</f>
        <v>35498.175539062504</v>
      </c>
      <c r="H53" s="5">
        <f>'WITH FUEL SURCHARGE'!H53*118%</f>
        <v>50320.278885937514</v>
      </c>
      <c r="I53" s="5">
        <f>'WITH FUEL SURCHARGE'!I53*118%</f>
        <v>25307.565370312499</v>
      </c>
      <c r="J53" s="5">
        <f>'WITH FUEL SURCHARGE'!J53*118%</f>
        <v>67292.481712499997</v>
      </c>
      <c r="K53" s="5">
        <f>'WITH FUEL SURCHARGE'!K53*118%</f>
        <v>85507.037859375007</v>
      </c>
      <c r="L53" s="5">
        <f>'WITH FUEL SURCHARGE'!L53*118%</f>
        <v>84675.489370312513</v>
      </c>
      <c r="M53" s="5">
        <f>'WITH FUEL SURCHARGE'!M53*118%</f>
        <v>87090.624225000021</v>
      </c>
      <c r="N53" s="5">
        <f>'WITH FUEL SURCHARGE'!N53*118%</f>
        <v>30015.256218750004</v>
      </c>
      <c r="O53" s="5">
        <f>'WITH FUEL SURCHARGE'!O53*118%</f>
        <v>31350.3719203125</v>
      </c>
      <c r="P53" s="5">
        <f>'WITH FUEL SURCHARGE'!P53*118%</f>
        <v>37548.886753125007</v>
      </c>
    </row>
    <row r="54" spans="1:16" x14ac:dyDescent="0.2">
      <c r="A54" s="3" t="s">
        <v>60</v>
      </c>
      <c r="B54" s="4"/>
      <c r="C54" s="5">
        <f>'WITH FUEL SURCHARGE'!C54*118%</f>
        <v>39344.501418749998</v>
      </c>
      <c r="D54" s="5">
        <f>'WITH FUEL SURCHARGE'!D54*118%</f>
        <v>36354.420506250004</v>
      </c>
      <c r="E54" s="5">
        <f>'WITH FUEL SURCHARGE'!E54*118%</f>
        <v>33982.353900000002</v>
      </c>
      <c r="F54" s="5">
        <f>'WITH FUEL SURCHARGE'!F54*118%</f>
        <v>33172.490123437499</v>
      </c>
      <c r="G54" s="5">
        <f>'WITH FUEL SURCHARGE'!G54*118%</f>
        <v>36720.651206250004</v>
      </c>
      <c r="H54" s="5">
        <f>'WITH FUEL SURCHARGE'!H54*118%</f>
        <v>51734.905199999994</v>
      </c>
      <c r="I54" s="5">
        <f>'WITH FUEL SURCHARGE'!I54*118%</f>
        <v>26154.172687500006</v>
      </c>
      <c r="J54" s="5">
        <f>'WITH FUEL SURCHARGE'!J54*118%</f>
        <v>72843.466935937526</v>
      </c>
      <c r="K54" s="5">
        <f>'WITH FUEL SURCHARGE'!K54*118%</f>
        <v>90438.502893750003</v>
      </c>
      <c r="L54" s="5">
        <f>'WITH FUEL SURCHARGE'!L54*118%</f>
        <v>90322.549917187513</v>
      </c>
      <c r="M54" s="5">
        <f>'WITH FUEL SURCHARGE'!M54*118%</f>
        <v>93027.416625000013</v>
      </c>
      <c r="N54" s="5">
        <f>'WITH FUEL SURCHARGE'!N54*118%</f>
        <v>31080.517720312502</v>
      </c>
      <c r="O54" s="5">
        <f>'WITH FUEL SURCHARGE'!O54*118%</f>
        <v>33101.412454687503</v>
      </c>
      <c r="P54" s="5">
        <f>'WITH FUEL SURCHARGE'!P54*118%</f>
        <v>39174.035484375003</v>
      </c>
    </row>
    <row r="55" spans="1:16" x14ac:dyDescent="0.2">
      <c r="A55" s="3" t="s">
        <v>61</v>
      </c>
      <c r="B55" s="4"/>
      <c r="C55" s="5">
        <f>'WITH FUEL SURCHARGE'!C55*118%</f>
        <v>40265.499346875011</v>
      </c>
      <c r="D55" s="5">
        <f>'WITH FUEL SURCHARGE'!D55*118%</f>
        <v>37578.402056250008</v>
      </c>
      <c r="E55" s="5">
        <f>'WITH FUEL SURCHARGE'!E55*118%</f>
        <v>35464.744940625002</v>
      </c>
      <c r="F55" s="5">
        <f>'WITH FUEL SURCHARGE'!F55*118%</f>
        <v>34020.603323437499</v>
      </c>
      <c r="G55" s="5">
        <f>'WITH FUEL SURCHARGE'!G55*118%</f>
        <v>37943.126873437504</v>
      </c>
      <c r="H55" s="5">
        <f>'WITH FUEL SURCHARGE'!H55*118%</f>
        <v>53149.531514062495</v>
      </c>
      <c r="I55" s="5">
        <f>'WITH FUEL SURCHARGE'!I55*118%</f>
        <v>27000.780004687502</v>
      </c>
      <c r="J55" s="5">
        <f>'WITH FUEL SURCHARGE'!J55*118%</f>
        <v>78394.452159375011</v>
      </c>
      <c r="K55" s="5">
        <f>'WITH FUEL SURCHARGE'!K55*118%</f>
        <v>95369.967928125028</v>
      </c>
      <c r="L55" s="5">
        <f>'WITH FUEL SURCHARGE'!L55*118%</f>
        <v>95969.610464062513</v>
      </c>
      <c r="M55" s="5">
        <f>'WITH FUEL SURCHARGE'!M55*118%</f>
        <v>98964.209025000004</v>
      </c>
      <c r="N55" s="5">
        <f>'WITH FUEL SURCHARGE'!N55*118%</f>
        <v>32145.779221875</v>
      </c>
      <c r="O55" s="5">
        <f>'WITH FUEL SURCHARGE'!O55*118%</f>
        <v>34852.452989062505</v>
      </c>
      <c r="P55" s="5">
        <f>'WITH FUEL SURCHARGE'!P55*118%</f>
        <v>40799.184215625006</v>
      </c>
    </row>
    <row r="56" spans="1:16" x14ac:dyDescent="0.2">
      <c r="A56" s="3" t="s">
        <v>62</v>
      </c>
      <c r="B56" s="4"/>
      <c r="C56" s="5">
        <f>'WITH FUEL SURCHARGE'!C56*118%</f>
        <v>41186.497275000002</v>
      </c>
      <c r="D56" s="5">
        <f>'WITH FUEL SURCHARGE'!D56*118%</f>
        <v>38802.383606249998</v>
      </c>
      <c r="E56" s="5">
        <f>'WITH FUEL SURCHARGE'!E56*118%</f>
        <v>36947.135981250001</v>
      </c>
      <c r="F56" s="5">
        <f>'WITH FUEL SURCHARGE'!F56*118%</f>
        <v>34868.716523437499</v>
      </c>
      <c r="G56" s="5">
        <f>'WITH FUEL SURCHARGE'!G56*118%</f>
        <v>39165.602540625005</v>
      </c>
      <c r="H56" s="5">
        <f>'WITH FUEL SURCHARGE'!H56*118%</f>
        <v>54564.157828125011</v>
      </c>
      <c r="I56" s="5">
        <f>'WITH FUEL SURCHARGE'!I56*118%</f>
        <v>27847.387321875009</v>
      </c>
      <c r="J56" s="5">
        <f>'WITH FUEL SURCHARGE'!J56*118%</f>
        <v>83945.437382812495</v>
      </c>
      <c r="K56" s="5">
        <f>'WITH FUEL SURCHARGE'!K56*118%</f>
        <v>100301.43296250001</v>
      </c>
      <c r="L56" s="5">
        <f>'WITH FUEL SURCHARGE'!L56*118%</f>
        <v>101616.67101093751</v>
      </c>
      <c r="M56" s="5">
        <f>'WITH FUEL SURCHARGE'!M56*118%</f>
        <v>104901.00142500001</v>
      </c>
      <c r="N56" s="5">
        <f>'WITH FUEL SURCHARGE'!N56*118%</f>
        <v>33211.040723437509</v>
      </c>
      <c r="O56" s="5">
        <f>'WITH FUEL SURCHARGE'!O56*118%</f>
        <v>36603.493523437501</v>
      </c>
      <c r="P56" s="5">
        <f>'WITH FUEL SURCHARGE'!P56*118%</f>
        <v>42424.332946875009</v>
      </c>
    </row>
    <row r="57" spans="1:16" x14ac:dyDescent="0.2">
      <c r="A57" s="3" t="s">
        <v>63</v>
      </c>
      <c r="B57" s="4"/>
      <c r="C57" s="5">
        <f>'WITH FUEL SURCHARGE'!C57*118%</f>
        <v>42107.495203125</v>
      </c>
      <c r="D57" s="5">
        <f>'WITH FUEL SURCHARGE'!D57*118%</f>
        <v>40026.365156249994</v>
      </c>
      <c r="E57" s="5">
        <f>'WITH FUEL SURCHARGE'!E57*118%</f>
        <v>38429.527021875001</v>
      </c>
      <c r="F57" s="5">
        <f>'WITH FUEL SURCHARGE'!F57*118%</f>
        <v>35716.829723437499</v>
      </c>
      <c r="G57" s="5">
        <f>'WITH FUEL SURCHARGE'!G57*118%</f>
        <v>40388.078207812498</v>
      </c>
      <c r="H57" s="5">
        <f>'WITH FUEL SURCHARGE'!H57*118%</f>
        <v>55978.784142187513</v>
      </c>
      <c r="I57" s="5">
        <f>'WITH FUEL SURCHARGE'!I57*118%</f>
        <v>28693.994639062501</v>
      </c>
      <c r="J57" s="5">
        <f>'WITH FUEL SURCHARGE'!J57*118%</f>
        <v>89496.422606250009</v>
      </c>
      <c r="K57" s="5">
        <f>'WITH FUEL SURCHARGE'!K57*118%</f>
        <v>105232.89799687501</v>
      </c>
      <c r="L57" s="5">
        <f>'WITH FUEL SURCHARGE'!L57*118%</f>
        <v>107263.7315578125</v>
      </c>
      <c r="M57" s="5">
        <f>'WITH FUEL SURCHARGE'!M57*118%</f>
        <v>110837.79382500002</v>
      </c>
      <c r="N57" s="5">
        <f>'WITH FUEL SURCHARGE'!N57*118%</f>
        <v>34276.302224999999</v>
      </c>
      <c r="O57" s="5">
        <f>'WITH FUEL SURCHARGE'!O57*118%</f>
        <v>38354.534057812511</v>
      </c>
      <c r="P57" s="5">
        <f>'WITH FUEL SURCHARGE'!P57*118%</f>
        <v>44049.481678124997</v>
      </c>
    </row>
    <row r="58" spans="1:16" x14ac:dyDescent="0.2">
      <c r="A58" s="3" t="s">
        <v>64</v>
      </c>
      <c r="B58" s="4"/>
      <c r="C58" s="5">
        <f>'WITH FUEL SURCHARGE'!C58*118%</f>
        <v>43028.493131250005</v>
      </c>
      <c r="D58" s="5">
        <f>'WITH FUEL SURCHARGE'!D58*118%</f>
        <v>41250.346706250006</v>
      </c>
      <c r="E58" s="5">
        <f>'WITH FUEL SURCHARGE'!E58*118%</f>
        <v>39911.918062500001</v>
      </c>
      <c r="F58" s="5">
        <f>'WITH FUEL SURCHARGE'!F58*118%</f>
        <v>36564.942923437498</v>
      </c>
      <c r="G58" s="5">
        <f>'WITH FUEL SURCHARGE'!G58*118%</f>
        <v>41610.553874999998</v>
      </c>
      <c r="H58" s="5">
        <f>'WITH FUEL SURCHARGE'!H58*118%</f>
        <v>57393.410456250007</v>
      </c>
      <c r="I58" s="5">
        <f>'WITH FUEL SURCHARGE'!I58*118%</f>
        <v>29540.601956250001</v>
      </c>
      <c r="J58" s="5">
        <f>'WITH FUEL SURCHARGE'!J58*118%</f>
        <v>95047.407829687509</v>
      </c>
      <c r="K58" s="5">
        <f>'WITH FUEL SURCHARGE'!K58*118%</f>
        <v>110164.36303125003</v>
      </c>
      <c r="L58" s="5">
        <f>'WITH FUEL SURCHARGE'!L58*118%</f>
        <v>112910.7921046875</v>
      </c>
      <c r="M58" s="5">
        <f>'WITH FUEL SURCHARGE'!M58*118%</f>
        <v>116774.58622500001</v>
      </c>
      <c r="N58" s="5">
        <f>'WITH FUEL SURCHARGE'!N58*118%</f>
        <v>35341.563726562505</v>
      </c>
      <c r="O58" s="5">
        <f>'WITH FUEL SURCHARGE'!O58*118%</f>
        <v>40105.574592187506</v>
      </c>
      <c r="P58" s="5">
        <f>'WITH FUEL SURCHARGE'!P58*118%</f>
        <v>45674.630409375015</v>
      </c>
    </row>
    <row r="59" spans="1:16" x14ac:dyDescent="0.2">
      <c r="A59" s="3" t="s">
        <v>65</v>
      </c>
      <c r="B59" s="4"/>
      <c r="C59" s="5">
        <f>'WITH FUEL SURCHARGE'!C59*118%</f>
        <v>43949.491059374996</v>
      </c>
      <c r="D59" s="5">
        <f>'WITH FUEL SURCHARGE'!D59*118%</f>
        <v>42474.328256250003</v>
      </c>
      <c r="E59" s="5">
        <f>'WITH FUEL SURCHARGE'!E59*118%</f>
        <v>41394.309103125001</v>
      </c>
      <c r="F59" s="5">
        <f>'WITH FUEL SURCHARGE'!F59*118%</f>
        <v>37413.056123437505</v>
      </c>
      <c r="G59" s="5">
        <f>'WITH FUEL SURCHARGE'!G59*118%</f>
        <v>42833.029542187513</v>
      </c>
      <c r="H59" s="5">
        <f>'WITH FUEL SURCHARGE'!H59*118%</f>
        <v>58808.036770312501</v>
      </c>
      <c r="I59" s="5">
        <f>'WITH FUEL SURCHARGE'!I59*118%</f>
        <v>30387.209273437507</v>
      </c>
      <c r="J59" s="5">
        <f>'WITH FUEL SURCHARGE'!J59*118%</f>
        <v>100598.39305312502</v>
      </c>
      <c r="K59" s="5">
        <f>'WITH FUEL SURCHARGE'!K59*118%</f>
        <v>115095.82806562501</v>
      </c>
      <c r="L59" s="5">
        <f>'WITH FUEL SURCHARGE'!L59*118%</f>
        <v>118557.8526515625</v>
      </c>
      <c r="M59" s="5">
        <f>'WITH FUEL SURCHARGE'!M59*118%</f>
        <v>122711.37862500001</v>
      </c>
      <c r="N59" s="5">
        <f>'WITH FUEL SURCHARGE'!N59*118%</f>
        <v>36406.825228125002</v>
      </c>
      <c r="O59" s="5">
        <f>'WITH FUEL SURCHARGE'!O59*118%</f>
        <v>41856.615126562509</v>
      </c>
      <c r="P59" s="5">
        <f>'WITH FUEL SURCHARGE'!P59*118%</f>
        <v>47299.779140625003</v>
      </c>
    </row>
    <row r="60" spans="1:16" x14ac:dyDescent="0.2">
      <c r="A60" s="3" t="s">
        <v>66</v>
      </c>
      <c r="B60" s="4"/>
      <c r="C60" s="5">
        <f>'WITH FUEL SURCHARGE'!C60*118%</f>
        <v>44870.488987500008</v>
      </c>
      <c r="D60" s="5">
        <f>'WITH FUEL SURCHARGE'!D60*118%</f>
        <v>43698.309806250007</v>
      </c>
      <c r="E60" s="5">
        <f>'WITH FUEL SURCHARGE'!E60*118%</f>
        <v>42876.700143750008</v>
      </c>
      <c r="F60" s="5">
        <f>'WITH FUEL SURCHARGE'!F60*118%</f>
        <v>38261.169323437505</v>
      </c>
      <c r="G60" s="5">
        <f>'WITH FUEL SURCHARGE'!G60*118%</f>
        <v>44055.505209375006</v>
      </c>
      <c r="H60" s="5">
        <f>'WITH FUEL SURCHARGE'!H60*118%</f>
        <v>60222.66308437501</v>
      </c>
      <c r="I60" s="5">
        <f>'WITH FUEL SURCHARGE'!I60*118%</f>
        <v>31233.816590625</v>
      </c>
      <c r="J60" s="5">
        <f>'WITH FUEL SURCHARGE'!J60*118%</f>
        <v>106149.37827656251</v>
      </c>
      <c r="K60" s="5">
        <f>'WITH FUEL SURCHARGE'!K60*118%</f>
        <v>120027.29310000001</v>
      </c>
      <c r="L60" s="5">
        <f>'WITH FUEL SURCHARGE'!L60*118%</f>
        <v>124204.9131984375</v>
      </c>
      <c r="M60" s="5">
        <f>'WITH FUEL SURCHARGE'!M60*118%</f>
        <v>128648.171025</v>
      </c>
      <c r="N60" s="5">
        <f>'WITH FUEL SURCHARGE'!N60*118%</f>
        <v>37472.086729687508</v>
      </c>
      <c r="O60" s="5">
        <f>'WITH FUEL SURCHARGE'!O60*118%</f>
        <v>43607.655660937504</v>
      </c>
      <c r="P60" s="5">
        <f>'WITH FUEL SURCHARGE'!P60*118%</f>
        <v>48924.927871874999</v>
      </c>
    </row>
    <row r="61" spans="1:16" x14ac:dyDescent="0.2">
      <c r="A61" s="3" t="s">
        <v>67</v>
      </c>
      <c r="B61" s="4"/>
      <c r="C61" s="5">
        <f>'WITH FUEL SURCHARGE'!C61*118%</f>
        <v>45791.486915625006</v>
      </c>
      <c r="D61" s="5">
        <f>'WITH FUEL SURCHARGE'!D61*118%</f>
        <v>44922.291356250003</v>
      </c>
      <c r="E61" s="5">
        <f>'WITH FUEL SURCHARGE'!E61*118%</f>
        <v>44359.091184375</v>
      </c>
      <c r="F61" s="5">
        <f>'WITH FUEL SURCHARGE'!F61*118%</f>
        <v>39109.282523437505</v>
      </c>
      <c r="G61" s="5">
        <f>'WITH FUEL SURCHARGE'!G61*118%</f>
        <v>45277.980876562506</v>
      </c>
      <c r="H61" s="5">
        <f>'WITH FUEL SURCHARGE'!H61*118%</f>
        <v>61637.289398437511</v>
      </c>
      <c r="I61" s="5">
        <f>'WITH FUEL SURCHARGE'!I61*118%</f>
        <v>32080.423907812503</v>
      </c>
      <c r="J61" s="5">
        <f>'WITH FUEL SURCHARGE'!J61*118%</f>
        <v>111700.36350000002</v>
      </c>
      <c r="K61" s="5">
        <f>'WITH FUEL SURCHARGE'!K61*118%</f>
        <v>124958.75813437501</v>
      </c>
      <c r="L61" s="5">
        <f>'WITH FUEL SURCHARGE'!L61*118%</f>
        <v>129851.97374531251</v>
      </c>
      <c r="M61" s="5">
        <f>'WITH FUEL SURCHARGE'!M61*118%</f>
        <v>134584.96342499999</v>
      </c>
      <c r="N61" s="5">
        <f>'WITH FUEL SURCHARGE'!N61*118%</f>
        <v>38537.348231250005</v>
      </c>
      <c r="O61" s="5">
        <f>'WITH FUEL SURCHARGE'!O61*118%</f>
        <v>45358.696195312499</v>
      </c>
      <c r="P61" s="5">
        <f>'WITH FUEL SURCHARGE'!P61*118%</f>
        <v>50550.076603125002</v>
      </c>
    </row>
    <row r="62" spans="1:16" x14ac:dyDescent="0.2">
      <c r="A62" s="58"/>
      <c r="B62" s="58"/>
      <c r="C62" s="58"/>
      <c r="D62" s="58"/>
      <c r="E62" s="58"/>
      <c r="F62" s="58"/>
      <c r="G62" s="58"/>
      <c r="H62" s="58"/>
      <c r="I62" s="58"/>
      <c r="J62" s="58"/>
      <c r="K62" s="58"/>
      <c r="L62" s="58"/>
      <c r="M62" s="58"/>
      <c r="N62" s="58"/>
      <c r="O62" s="58"/>
      <c r="P62" s="58"/>
    </row>
    <row r="63" spans="1:16" ht="22" thickBot="1" x14ac:dyDescent="0.3">
      <c r="A63" s="59" t="s">
        <v>68</v>
      </c>
      <c r="B63" s="59"/>
      <c r="C63" s="59"/>
      <c r="D63" s="59"/>
      <c r="E63" s="59"/>
      <c r="F63" s="59"/>
      <c r="G63" s="59"/>
      <c r="H63" s="59"/>
      <c r="I63" s="59"/>
      <c r="J63" s="59"/>
      <c r="K63" s="59"/>
      <c r="L63" s="59"/>
      <c r="M63" s="59"/>
      <c r="N63" s="59"/>
      <c r="O63" s="59"/>
      <c r="P63" s="59"/>
    </row>
    <row r="64" spans="1:16" ht="19" thickTop="1" thickBot="1" x14ac:dyDescent="0.25">
      <c r="A64" s="2" t="s">
        <v>69</v>
      </c>
      <c r="B64" s="2" t="s">
        <v>70</v>
      </c>
      <c r="C64" s="2" t="s">
        <v>3</v>
      </c>
      <c r="D64" s="2" t="s">
        <v>4</v>
      </c>
      <c r="E64" s="2" t="s">
        <v>5</v>
      </c>
      <c r="F64" s="2" t="s">
        <v>6</v>
      </c>
      <c r="G64" s="2" t="s">
        <v>7</v>
      </c>
      <c r="H64" s="2" t="s">
        <v>8</v>
      </c>
      <c r="I64" s="2" t="s">
        <v>9</v>
      </c>
      <c r="J64" s="2" t="s">
        <v>10</v>
      </c>
      <c r="K64" s="2" t="s">
        <v>11</v>
      </c>
      <c r="L64" s="2" t="s">
        <v>12</v>
      </c>
      <c r="M64" s="2" t="s">
        <v>13</v>
      </c>
      <c r="N64" s="2" t="s">
        <v>14</v>
      </c>
      <c r="O64" s="2" t="s">
        <v>15</v>
      </c>
      <c r="P64" s="2" t="s">
        <v>16</v>
      </c>
    </row>
    <row r="65" spans="1:16" x14ac:dyDescent="0.2">
      <c r="A65" s="3" t="s">
        <v>71</v>
      </c>
      <c r="B65" s="6" t="s">
        <v>72</v>
      </c>
      <c r="C65" s="5">
        <f>'WITH FUEL SURCHARGE'!C65*118%</f>
        <v>1374.8710078125</v>
      </c>
      <c r="D65" s="5">
        <f>'WITH FUEL SURCHARGE'!D65*118%</f>
        <v>1326.6827578125001</v>
      </c>
      <c r="E65" s="5">
        <f>'WITH FUEL SURCHARGE'!E65*118%</f>
        <v>1462.5133875000001</v>
      </c>
      <c r="F65" s="5">
        <f>'WITH FUEL SURCHARGE'!F65*118%</f>
        <v>1272.1698000000001</v>
      </c>
      <c r="G65" s="5">
        <f>'WITH FUEL SURCHARGE'!G65*118%</f>
        <v>1795.6146656250003</v>
      </c>
      <c r="H65" s="5">
        <f>'WITH FUEL SURCHARGE'!H65*118%</f>
        <v>2017.5817921875</v>
      </c>
      <c r="I65" s="5">
        <f>'WITH FUEL SURCHARGE'!I65*118%</f>
        <v>1061.9485593750001</v>
      </c>
      <c r="J65" s="5">
        <f>'WITH FUEL SURCHARGE'!J65*118%</f>
        <v>3540.0293156250004</v>
      </c>
      <c r="K65" s="5">
        <f>'WITH FUEL SURCHARGE'!K65*118%</f>
        <v>3029.8362187500002</v>
      </c>
      <c r="L65" s="5">
        <f>'WITH FUEL SURCHARGE'!L65*118%</f>
        <v>2171.7841921875001</v>
      </c>
      <c r="M65" s="5">
        <f>'WITH FUEL SURCHARGE'!M65*118%</f>
        <v>2388.6313171875004</v>
      </c>
      <c r="N65" s="5">
        <f>'WITH FUEL SURCHARGE'!N65*118%</f>
        <v>1287.2286281250001</v>
      </c>
      <c r="O65" s="5">
        <f>'WITH FUEL SURCHARGE'!O65*118%</f>
        <v>1423.0592578125002</v>
      </c>
      <c r="P65" s="5">
        <f>'WITH FUEL SURCHARGE'!P65*118%</f>
        <v>1678.1558062500003</v>
      </c>
    </row>
    <row r="66" spans="1:16" x14ac:dyDescent="0.2">
      <c r="A66" s="3" t="s">
        <v>73</v>
      </c>
      <c r="B66" s="6" t="s">
        <v>74</v>
      </c>
      <c r="C66" s="5">
        <f>'WITH FUEL SURCHARGE'!C66*118%</f>
        <v>1295.3603953125</v>
      </c>
      <c r="D66" s="5">
        <f>'WITH FUEL SURCHARGE'!D66*118%</f>
        <v>1349.8733531250002</v>
      </c>
      <c r="E66" s="5">
        <f>'WITH FUEL SURCHARGE'!E66*118%</f>
        <v>1349.8733531250002</v>
      </c>
      <c r="F66" s="5">
        <f>'WITH FUEL SURCHARGE'!F66*118%</f>
        <v>1278.7956843750003</v>
      </c>
      <c r="G66" s="5">
        <f>'WITH FUEL SURCHARGE'!G66*118%</f>
        <v>1583.5863656250001</v>
      </c>
      <c r="H66" s="5">
        <f>'WITH FUEL SURCHARGE'!H66*118%</f>
        <v>2017.5817921875</v>
      </c>
      <c r="I66" s="5">
        <f>'WITH FUEL SURCHARGE'!I66*118%</f>
        <v>979.12500468750011</v>
      </c>
      <c r="J66" s="5">
        <f>'WITH FUEL SURCHARGE'!J66*118%</f>
        <v>1645.0263843750004</v>
      </c>
      <c r="K66" s="5">
        <f>'WITH FUEL SURCHARGE'!K66*118%</f>
        <v>1711.2852281250005</v>
      </c>
      <c r="L66" s="5">
        <f>'WITH FUEL SURCHARGE'!L66*118%</f>
        <v>2171.7841921875001</v>
      </c>
      <c r="M66" s="5">
        <f>'WITH FUEL SURCHARGE'!M66*118%</f>
        <v>2388.6313171875004</v>
      </c>
      <c r="N66" s="5">
        <f>'WITH FUEL SURCHARGE'!N66*118%</f>
        <v>1287.2286281250001</v>
      </c>
      <c r="O66" s="5">
        <f>'WITH FUEL SURCHARGE'!O66*118%</f>
        <v>1399.8686625</v>
      </c>
      <c r="P66" s="5">
        <f>'WITH FUEL SURCHARGE'!P66*118%</f>
        <v>1678.1558062500003</v>
      </c>
    </row>
    <row r="67" spans="1:16" x14ac:dyDescent="0.2">
      <c r="A67" s="3" t="s">
        <v>75</v>
      </c>
      <c r="B67" s="6" t="s">
        <v>76</v>
      </c>
      <c r="C67" s="5">
        <f>'WITH FUEL SURCHARGE'!C67*118%</f>
        <v>1235.7274359375001</v>
      </c>
      <c r="D67" s="5">
        <f>'WITH FUEL SURCHARGE'!D67*118%</f>
        <v>1247.1721453125001</v>
      </c>
      <c r="E67" s="5">
        <f>'WITH FUEL SURCHARGE'!E67*118%</f>
        <v>1247.1721453125001</v>
      </c>
      <c r="F67" s="5">
        <f>'WITH FUEL SURCHARGE'!F67*118%</f>
        <v>1272.1698000000001</v>
      </c>
      <c r="G67" s="5">
        <f>'WITH FUEL SURCHARGE'!G67*118%</f>
        <v>1517.327521875</v>
      </c>
      <c r="H67" s="5">
        <f>'WITH FUEL SURCHARGE'!H67*118%</f>
        <v>1994.3911968750003</v>
      </c>
      <c r="I67" s="5">
        <f>'WITH FUEL SURCHARGE'!I67*118%</f>
        <v>859.85908593750014</v>
      </c>
      <c r="J67" s="5">
        <f>'WITH FUEL SURCHARGE'!J67*118%</f>
        <v>1492.6310437500001</v>
      </c>
      <c r="K67" s="5">
        <f>'WITH FUEL SURCHARGE'!K67*118%</f>
        <v>1645.0263843750004</v>
      </c>
      <c r="L67" s="5">
        <f>'WITH FUEL SURCHARGE'!L67*118%</f>
        <v>2171.7841921875001</v>
      </c>
      <c r="M67" s="5">
        <f>'WITH FUEL SURCHARGE'!M67*118%</f>
        <v>2388.6313171875004</v>
      </c>
      <c r="N67" s="5">
        <f>'WITH FUEL SURCHARGE'!N67*118%</f>
        <v>1290.5415703125</v>
      </c>
      <c r="O67" s="5">
        <f>'WITH FUEL SURCHARGE'!O67*118%</f>
        <v>1399.8686625</v>
      </c>
      <c r="P67" s="5">
        <f>'WITH FUEL SURCHARGE'!P67*118%</f>
        <v>1678.1558062500003</v>
      </c>
    </row>
    <row r="68" spans="1:16" x14ac:dyDescent="0.2">
      <c r="A68" s="3" t="s">
        <v>77</v>
      </c>
      <c r="B68" s="6" t="s">
        <v>78</v>
      </c>
      <c r="C68" s="5">
        <f>'WITH FUEL SURCHARGE'!C68*118%</f>
        <v>1146.2779968750001</v>
      </c>
      <c r="D68" s="5">
        <f>'WITH FUEL SURCHARGE'!D68*118%</f>
        <v>1098.0897468749999</v>
      </c>
      <c r="E68" s="5">
        <f>'WITH FUEL SURCHARGE'!E68*118%</f>
        <v>1098.0897468749999</v>
      </c>
      <c r="F68" s="5">
        <f>'WITH FUEL SURCHARGE'!F68*118%</f>
        <v>1272.1698000000001</v>
      </c>
      <c r="G68" s="5">
        <f>'WITH FUEL SURCHARGE'!G68*118%</f>
        <v>1358.306296875</v>
      </c>
      <c r="H68" s="5">
        <f>'WITH FUEL SURCHARGE'!H68*118%</f>
        <v>1994.3911968750003</v>
      </c>
      <c r="I68" s="5">
        <f>'WITH FUEL SURCHARGE'!I68*118%</f>
        <v>859.85908593750014</v>
      </c>
      <c r="J68" s="5">
        <f>'WITH FUEL SURCHARGE'!J68*118%</f>
        <v>1333.6098187499999</v>
      </c>
      <c r="K68" s="5">
        <f>'WITH FUEL SURCHARGE'!K68*118%</f>
        <v>1592.0193093750001</v>
      </c>
      <c r="L68" s="5">
        <f>'WITH FUEL SURCHARGE'!L68*118%</f>
        <v>2171.7841921875001</v>
      </c>
      <c r="M68" s="5">
        <f>'WITH FUEL SURCHARGE'!M68*118%</f>
        <v>2388.6313171875004</v>
      </c>
      <c r="N68" s="5">
        <f>'WITH FUEL SURCHARGE'!N68*118%</f>
        <v>1290.5415703125</v>
      </c>
      <c r="O68" s="5">
        <f>'WITH FUEL SURCHARGE'!O68*118%</f>
        <v>1399.8686625</v>
      </c>
      <c r="P68" s="5">
        <f>'WITH FUEL SURCHARGE'!P68*118%</f>
        <v>1678.1558062500003</v>
      </c>
    </row>
    <row r="69" spans="1:16" x14ac:dyDescent="0.2">
      <c r="A69" s="3" t="s">
        <v>79</v>
      </c>
      <c r="B69" s="6" t="s">
        <v>80</v>
      </c>
      <c r="C69" s="5">
        <f>'WITH FUEL SURCHARGE'!C69*118%</f>
        <v>1109.8356328125001</v>
      </c>
      <c r="D69" s="5">
        <f>'WITH FUEL SURCHARGE'!D69*118%</f>
        <v>1061.6473828125002</v>
      </c>
      <c r="E69" s="5">
        <f>'WITH FUEL SURCHARGE'!E69*118%</f>
        <v>1061.6473828125002</v>
      </c>
      <c r="F69" s="5">
        <f>'WITH FUEL SURCHARGE'!F69*118%</f>
        <v>1272.1698000000001</v>
      </c>
      <c r="G69" s="5">
        <f>'WITH FUEL SURCHARGE'!G69*118%</f>
        <v>1341.7415859375001</v>
      </c>
      <c r="H69" s="5">
        <f>'WITH FUEL SURCHARGE'!H69*118%</f>
        <v>1994.3911968750003</v>
      </c>
      <c r="I69" s="5">
        <f>'WITH FUEL SURCHARGE'!I69*118%</f>
        <v>1061.9485593750001</v>
      </c>
      <c r="J69" s="5">
        <f>'WITH FUEL SURCHARGE'!J69*118%</f>
        <v>1273.976859375</v>
      </c>
      <c r="K69" s="5">
        <f>'WITH FUEL SURCHARGE'!K69*118%</f>
        <v>1552.264003125</v>
      </c>
      <c r="L69" s="5">
        <f>'WITH FUEL SURCHARGE'!L69*118%</f>
        <v>2171.7841921875001</v>
      </c>
      <c r="M69" s="5">
        <f>'WITH FUEL SURCHARGE'!M69*118%</f>
        <v>2388.6313171875004</v>
      </c>
      <c r="N69" s="5">
        <f>'WITH FUEL SURCHARGE'!N69*118%</f>
        <v>1379.9910093750002</v>
      </c>
      <c r="O69" s="5">
        <f>'WITH FUEL SURCHARGE'!O69*118%</f>
        <v>1399.8686625</v>
      </c>
      <c r="P69" s="5">
        <f>'WITH FUEL SURCHARGE'!P69*118%</f>
        <v>1678.1558062500003</v>
      </c>
    </row>
    <row r="70" spans="1:16" x14ac:dyDescent="0.2">
      <c r="A70" s="3" t="s">
        <v>81</v>
      </c>
      <c r="B70" s="6" t="s">
        <v>82</v>
      </c>
      <c r="C70" s="5">
        <f>'WITH FUEL SURCHARGE'!C70*118%</f>
        <v>1083.3320953125001</v>
      </c>
      <c r="D70" s="5">
        <f>'WITH FUEL SURCHARGE'!D70*118%</f>
        <v>1061.6473828125002</v>
      </c>
      <c r="E70" s="5">
        <f>'WITH FUEL SURCHARGE'!E70*118%</f>
        <v>1061.6473828125002</v>
      </c>
      <c r="F70" s="5">
        <f>'WITH FUEL SURCHARGE'!F70*118%</f>
        <v>1272.1698000000001</v>
      </c>
      <c r="G70" s="5">
        <f>'WITH FUEL SURCHARGE'!G70*118%</f>
        <v>1295.3603953125</v>
      </c>
      <c r="H70" s="5">
        <f>'WITH FUEL SURCHARGE'!H70*118%</f>
        <v>1994.3911968750003</v>
      </c>
      <c r="I70" s="5">
        <f>'WITH FUEL SURCHARGE'!I70*118%</f>
        <v>1061.9485593750001</v>
      </c>
      <c r="J70" s="5">
        <f>'WITH FUEL SURCHARGE'!J70*118%</f>
        <v>1207.7180156250001</v>
      </c>
      <c r="K70" s="5">
        <f>'WITH FUEL SURCHARGE'!K70*118%</f>
        <v>1552.264003125</v>
      </c>
      <c r="L70" s="5">
        <f>'WITH FUEL SURCHARGE'!L70*118%</f>
        <v>2171.7841921875001</v>
      </c>
      <c r="M70" s="5">
        <f>'WITH FUEL SURCHARGE'!M70*118%</f>
        <v>2388.6313171875004</v>
      </c>
      <c r="N70" s="5">
        <f>'WITH FUEL SURCHARGE'!N70*118%</f>
        <v>1379.9910093750002</v>
      </c>
      <c r="O70" s="5">
        <f>'WITH FUEL SURCHARGE'!O70*118%</f>
        <v>1399.8686625</v>
      </c>
      <c r="P70" s="5">
        <f>'WITH FUEL SURCHARGE'!P70*118%</f>
        <v>1678.1558062500003</v>
      </c>
    </row>
    <row r="72" spans="1:16" x14ac:dyDescent="0.2">
      <c r="A72" s="7" t="s">
        <v>83</v>
      </c>
      <c r="B72" s="8"/>
      <c r="C72" s="8"/>
      <c r="D72" s="8"/>
      <c r="E72" s="8"/>
      <c r="F72" s="8"/>
      <c r="G72" s="8"/>
      <c r="H72" s="8"/>
      <c r="I72" s="8"/>
      <c r="J72" s="8"/>
      <c r="K72" s="9"/>
      <c r="L72" s="9"/>
      <c r="M72" s="9"/>
      <c r="N72" s="9"/>
    </row>
    <row r="73" spans="1:16" x14ac:dyDescent="0.2">
      <c r="A73" s="8" t="s">
        <v>84</v>
      </c>
      <c r="B73" s="10"/>
      <c r="C73" s="10"/>
      <c r="D73" s="10"/>
      <c r="E73" s="10"/>
      <c r="F73" s="10"/>
      <c r="G73" s="10"/>
      <c r="H73" s="10"/>
      <c r="I73" s="10"/>
      <c r="J73" s="8"/>
      <c r="K73" s="10"/>
      <c r="L73" s="10"/>
      <c r="M73" s="10"/>
      <c r="N73" s="10"/>
    </row>
    <row r="74" spans="1:16" x14ac:dyDescent="0.2">
      <c r="A74" s="8" t="s">
        <v>85</v>
      </c>
      <c r="B74" s="10"/>
      <c r="C74" s="10"/>
      <c r="D74" s="10"/>
      <c r="E74" s="10"/>
      <c r="F74" s="10"/>
      <c r="G74" s="10"/>
      <c r="H74" s="10"/>
      <c r="I74" s="10"/>
      <c r="J74" s="8"/>
      <c r="K74" s="10"/>
      <c r="L74" s="10"/>
      <c r="M74" s="10"/>
      <c r="N74" s="10"/>
    </row>
    <row r="75" spans="1:16" x14ac:dyDescent="0.2">
      <c r="A75" s="8" t="s">
        <v>415</v>
      </c>
      <c r="B75" s="10"/>
      <c r="C75" s="10"/>
      <c r="D75" s="10"/>
      <c r="E75" s="10"/>
      <c r="F75" s="10"/>
      <c r="G75" s="10"/>
      <c r="H75" s="10"/>
      <c r="I75" s="10"/>
      <c r="J75" s="8"/>
      <c r="K75" s="10"/>
      <c r="L75" s="10"/>
      <c r="M75" s="10"/>
      <c r="N75" s="10"/>
    </row>
    <row r="76" spans="1:16" x14ac:dyDescent="0.2">
      <c r="A76" s="8" t="s">
        <v>426</v>
      </c>
      <c r="B76" s="10"/>
      <c r="C76" s="10"/>
      <c r="D76" s="10"/>
      <c r="E76" s="10"/>
      <c r="F76" s="10"/>
      <c r="G76" s="10"/>
      <c r="H76" s="10"/>
      <c r="I76" s="10"/>
      <c r="J76" s="8"/>
      <c r="K76" s="10"/>
      <c r="L76" s="10"/>
      <c r="M76" s="10"/>
      <c r="N76" s="10"/>
    </row>
    <row r="77" spans="1:16" x14ac:dyDescent="0.2">
      <c r="A77" s="8" t="s">
        <v>427</v>
      </c>
      <c r="B77" s="10"/>
      <c r="C77" s="10"/>
      <c r="D77" s="10"/>
      <c r="E77" s="10"/>
      <c r="F77" s="10"/>
      <c r="G77" s="10"/>
      <c r="H77" s="10"/>
      <c r="I77" s="10"/>
      <c r="J77" s="8"/>
      <c r="K77" s="10"/>
      <c r="L77" s="10"/>
      <c r="M77" s="10"/>
      <c r="N77" s="10"/>
    </row>
    <row r="78" spans="1:16" x14ac:dyDescent="0.2">
      <c r="A78" s="8" t="s">
        <v>428</v>
      </c>
      <c r="B78" s="10"/>
      <c r="C78" s="10"/>
      <c r="D78" s="10"/>
      <c r="E78" s="10"/>
      <c r="F78" s="10"/>
      <c r="G78" s="10"/>
      <c r="H78" s="10"/>
      <c r="I78" s="10"/>
      <c r="J78" s="8"/>
      <c r="K78" s="10"/>
      <c r="L78" s="10"/>
      <c r="M78" s="10"/>
      <c r="N78" s="10"/>
    </row>
    <row r="79" spans="1:16" x14ac:dyDescent="0.2">
      <c r="A79" s="11" t="s">
        <v>429</v>
      </c>
      <c r="B79" s="10"/>
      <c r="C79" s="10"/>
      <c r="D79" s="10"/>
      <c r="E79" s="10"/>
      <c r="F79" s="10"/>
      <c r="G79" s="10"/>
      <c r="H79" s="10"/>
      <c r="I79" s="10"/>
      <c r="J79" s="8"/>
      <c r="K79" s="10"/>
      <c r="L79" s="10"/>
      <c r="M79" s="10"/>
      <c r="N79" s="10"/>
    </row>
    <row r="80" spans="1:16" x14ac:dyDescent="0.2">
      <c r="A80" s="12" t="s">
        <v>430</v>
      </c>
      <c r="B80" s="10"/>
      <c r="C80" s="10"/>
      <c r="D80" s="10"/>
      <c r="E80" s="10"/>
      <c r="F80" s="10"/>
      <c r="G80" s="10"/>
      <c r="H80" s="10"/>
      <c r="I80" s="10"/>
      <c r="J80" s="8"/>
      <c r="K80" s="10"/>
      <c r="L80" s="10"/>
      <c r="M80" s="10"/>
      <c r="N80" s="10"/>
    </row>
    <row r="81" spans="1:14" x14ac:dyDescent="0.2">
      <c r="A81" s="8" t="s">
        <v>431</v>
      </c>
      <c r="B81" s="10"/>
      <c r="C81" s="10"/>
      <c r="D81" s="10"/>
      <c r="E81" s="10"/>
      <c r="F81" s="10"/>
      <c r="G81" s="10"/>
      <c r="H81" s="10"/>
      <c r="I81" s="10"/>
      <c r="J81" s="8"/>
      <c r="K81" s="10"/>
      <c r="L81" s="10"/>
      <c r="M81" s="10"/>
      <c r="N81" s="10"/>
    </row>
    <row r="82" spans="1:14" x14ac:dyDescent="0.2">
      <c r="A82" s="8" t="s">
        <v>432</v>
      </c>
      <c r="B82" s="10"/>
      <c r="C82" s="10"/>
      <c r="D82" s="10"/>
      <c r="E82" s="10"/>
      <c r="F82" s="10"/>
      <c r="G82" s="10"/>
      <c r="H82" s="10"/>
      <c r="I82" s="10"/>
      <c r="J82" s="8"/>
      <c r="K82" s="10"/>
      <c r="L82" s="10"/>
      <c r="M82" s="10"/>
      <c r="N82" s="10"/>
    </row>
    <row r="83" spans="1:14" x14ac:dyDescent="0.2">
      <c r="A83" s="13" t="s">
        <v>89</v>
      </c>
      <c r="B83" s="10"/>
      <c r="C83" s="10"/>
      <c r="D83" s="10"/>
      <c r="E83" s="10"/>
      <c r="F83" s="10"/>
      <c r="G83" s="10"/>
      <c r="H83" s="10"/>
      <c r="I83" s="10"/>
      <c r="J83" s="8"/>
      <c r="K83" s="10"/>
      <c r="L83" s="10"/>
      <c r="M83" s="10"/>
      <c r="N83" s="10"/>
    </row>
    <row r="84" spans="1:14" x14ac:dyDescent="0.2">
      <c r="A84" s="8" t="s">
        <v>433</v>
      </c>
      <c r="B84" s="10"/>
      <c r="C84" s="10"/>
      <c r="D84" s="10"/>
      <c r="E84" s="10"/>
      <c r="F84" s="10"/>
      <c r="G84" s="10"/>
      <c r="H84" s="10"/>
      <c r="I84" s="10"/>
      <c r="J84" s="8"/>
      <c r="K84" s="10"/>
      <c r="L84" s="10"/>
      <c r="M84" s="10"/>
      <c r="N84" s="10"/>
    </row>
    <row r="85" spans="1:14" x14ac:dyDescent="0.2">
      <c r="A85" s="8" t="s">
        <v>90</v>
      </c>
      <c r="B85" s="10"/>
      <c r="C85" s="10"/>
      <c r="D85" s="10"/>
      <c r="E85" s="10"/>
      <c r="F85" s="10"/>
      <c r="G85" s="10"/>
      <c r="H85" s="10"/>
      <c r="I85" s="10"/>
      <c r="J85" s="8"/>
      <c r="K85" s="10"/>
      <c r="L85" s="10"/>
      <c r="M85" s="10"/>
      <c r="N85" s="10"/>
    </row>
    <row r="86" spans="1:14" x14ac:dyDescent="0.2">
      <c r="A86" s="8" t="s">
        <v>91</v>
      </c>
      <c r="B86" s="10"/>
      <c r="C86" s="10"/>
      <c r="D86" s="10"/>
      <c r="E86" s="10"/>
      <c r="F86" s="10"/>
      <c r="G86" s="10"/>
      <c r="H86" s="10"/>
      <c r="I86" s="10"/>
      <c r="J86" s="8"/>
      <c r="K86" s="10"/>
      <c r="L86" s="10"/>
      <c r="M86" s="10"/>
      <c r="N86" s="10"/>
    </row>
    <row r="87" spans="1:14" x14ac:dyDescent="0.2">
      <c r="A87" s="8" t="s">
        <v>434</v>
      </c>
      <c r="B87" s="10"/>
      <c r="C87" s="10"/>
      <c r="D87" s="10"/>
      <c r="E87" s="10"/>
      <c r="F87" s="10"/>
      <c r="G87" s="10"/>
      <c r="H87" s="10"/>
      <c r="I87" s="10"/>
      <c r="J87" s="8"/>
      <c r="K87" s="10"/>
      <c r="L87" s="10"/>
      <c r="M87" s="10"/>
      <c r="N87" s="10"/>
    </row>
    <row r="88" spans="1:14" x14ac:dyDescent="0.2">
      <c r="A88" s="8" t="s">
        <v>435</v>
      </c>
      <c r="B88" s="10"/>
      <c r="C88" s="10"/>
      <c r="D88" s="10"/>
      <c r="E88" s="10"/>
      <c r="F88" s="10"/>
      <c r="G88" s="10"/>
      <c r="H88" s="10"/>
      <c r="I88" s="10"/>
      <c r="J88" s="8"/>
      <c r="K88" s="10"/>
      <c r="L88" s="10"/>
      <c r="M88" s="10"/>
      <c r="N88" s="10"/>
    </row>
    <row r="89" spans="1:14" x14ac:dyDescent="0.2">
      <c r="A89" s="8"/>
      <c r="B89" s="10"/>
      <c r="C89" s="10"/>
      <c r="D89" s="10"/>
      <c r="E89" s="10"/>
      <c r="F89" s="10"/>
      <c r="G89" s="10"/>
      <c r="H89" s="10"/>
      <c r="I89" s="10"/>
      <c r="J89" s="8"/>
      <c r="K89" s="10"/>
      <c r="L89" s="10"/>
      <c r="M89" s="10"/>
      <c r="N89" s="10"/>
    </row>
    <row r="90" spans="1:14" x14ac:dyDescent="0.2">
      <c r="A90" s="14"/>
      <c r="B90" s="8"/>
      <c r="C90" s="8"/>
      <c r="D90" s="8"/>
      <c r="E90" s="10"/>
      <c r="F90" s="10"/>
      <c r="G90" s="10"/>
      <c r="H90" s="10"/>
      <c r="I90" s="10"/>
      <c r="J90" s="8"/>
      <c r="K90" s="10"/>
      <c r="L90" s="10"/>
      <c r="M90" s="10"/>
      <c r="N90" s="10"/>
    </row>
    <row r="91" spans="1:14" x14ac:dyDescent="0.2">
      <c r="A91" s="15" t="s">
        <v>92</v>
      </c>
      <c r="B91" s="16"/>
      <c r="C91" s="17"/>
      <c r="D91" s="15" t="s">
        <v>93</v>
      </c>
      <c r="E91" s="10"/>
      <c r="F91" s="10"/>
      <c r="G91" s="10"/>
      <c r="H91" s="10"/>
      <c r="I91" s="10"/>
      <c r="J91" s="8"/>
      <c r="K91" s="10"/>
      <c r="L91" s="10"/>
      <c r="M91" s="10"/>
      <c r="N91" s="10"/>
    </row>
    <row r="92" spans="1:14" x14ac:dyDescent="0.2">
      <c r="A92" s="10"/>
      <c r="B92" s="10"/>
      <c r="C92" s="10"/>
      <c r="D92" s="10"/>
      <c r="E92" s="10"/>
      <c r="F92" s="10"/>
      <c r="G92" s="10"/>
      <c r="H92" s="10"/>
      <c r="I92" s="10"/>
      <c r="J92" s="8"/>
      <c r="K92" s="10"/>
      <c r="L92" s="10"/>
      <c r="M92" s="10"/>
      <c r="N92" s="10"/>
    </row>
    <row r="93" spans="1:14" x14ac:dyDescent="0.2">
      <c r="A93" s="18" t="s">
        <v>94</v>
      </c>
      <c r="B93" s="10"/>
      <c r="C93" s="19"/>
      <c r="D93" s="20" t="s">
        <v>95</v>
      </c>
      <c r="E93" s="21"/>
      <c r="F93" s="22"/>
      <c r="G93" s="22"/>
      <c r="H93" s="10"/>
      <c r="I93" s="10"/>
      <c r="J93" s="8"/>
      <c r="K93" s="10"/>
      <c r="L93" s="10"/>
      <c r="M93" s="10"/>
      <c r="N93" s="10"/>
    </row>
    <row r="94" spans="1:14" x14ac:dyDescent="0.2">
      <c r="A94" s="18"/>
      <c r="B94" s="23"/>
      <c r="C94" s="17"/>
      <c r="D94" s="20"/>
      <c r="E94" s="21"/>
      <c r="F94" s="22"/>
      <c r="G94" s="22"/>
      <c r="H94" s="10"/>
      <c r="I94" s="10"/>
      <c r="J94" s="8"/>
      <c r="K94" s="10"/>
      <c r="L94" s="10"/>
      <c r="M94" s="10"/>
      <c r="N94" s="10"/>
    </row>
    <row r="95" spans="1:14" x14ac:dyDescent="0.2">
      <c r="A95" s="22"/>
      <c r="B95" s="10"/>
      <c r="C95" s="10"/>
      <c r="D95" s="20" t="s">
        <v>96</v>
      </c>
      <c r="E95" s="21"/>
      <c r="F95" s="22"/>
      <c r="G95" s="22"/>
      <c r="H95" s="10"/>
      <c r="I95" s="10"/>
      <c r="J95" s="8"/>
      <c r="K95" s="10"/>
      <c r="L95" s="10"/>
      <c r="M95" s="10"/>
      <c r="N95" s="10"/>
    </row>
    <row r="96" spans="1:14" x14ac:dyDescent="0.2">
      <c r="A96" s="22"/>
      <c r="B96" s="10"/>
      <c r="C96" s="10"/>
      <c r="D96" s="22"/>
      <c r="E96" s="21"/>
      <c r="F96" s="22"/>
      <c r="G96" s="22"/>
      <c r="H96" s="10"/>
      <c r="I96" s="10"/>
      <c r="J96" s="8"/>
      <c r="K96" s="10"/>
      <c r="L96" s="10"/>
      <c r="M96" s="10"/>
      <c r="N96" s="10"/>
    </row>
    <row r="97" spans="1:14" x14ac:dyDescent="0.2">
      <c r="A97" s="20" t="s">
        <v>97</v>
      </c>
      <c r="B97" s="10"/>
      <c r="C97" s="10"/>
      <c r="D97" s="20" t="s">
        <v>98</v>
      </c>
      <c r="E97" s="21"/>
      <c r="F97" s="22"/>
      <c r="G97" s="22"/>
      <c r="H97" s="10"/>
      <c r="I97" s="10"/>
      <c r="J97" s="8"/>
      <c r="K97" s="10"/>
      <c r="L97" s="10"/>
      <c r="M97" s="10"/>
      <c r="N97" s="10"/>
    </row>
    <row r="98" spans="1:14" x14ac:dyDescent="0.2">
      <c r="A98" s="10"/>
      <c r="B98" s="10"/>
      <c r="C98" s="10"/>
      <c r="D98" s="22"/>
      <c r="E98" s="22"/>
      <c r="F98" s="22"/>
      <c r="G98" s="22"/>
      <c r="H98" s="10"/>
      <c r="I98" s="10"/>
      <c r="J98" s="8"/>
      <c r="K98" s="10"/>
      <c r="L98" s="10"/>
      <c r="M98" s="10"/>
      <c r="N98" s="10"/>
    </row>
    <row r="99" spans="1:14" x14ac:dyDescent="0.2">
      <c r="A99" s="10"/>
      <c r="B99" s="10"/>
      <c r="C99" s="10"/>
      <c r="D99" s="20" t="s">
        <v>99</v>
      </c>
      <c r="E99" s="22"/>
      <c r="F99" s="22"/>
      <c r="G99" s="22"/>
      <c r="H99" s="10"/>
      <c r="I99" s="10"/>
      <c r="J99" s="8"/>
      <c r="K99" s="10"/>
      <c r="L99" s="10"/>
      <c r="M99" s="10"/>
      <c r="N99" s="10"/>
    </row>
  </sheetData>
  <mergeCells count="6">
    <mergeCell ref="A63:P63"/>
    <mergeCell ref="A2:P2"/>
    <mergeCell ref="A3:P3"/>
    <mergeCell ref="A9:P9"/>
    <mergeCell ref="A10:P10"/>
    <mergeCell ref="A62:P6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9F101-BCBA-374D-8E68-FD0E8CC6D7B3}">
  <dimension ref="A1:M67"/>
  <sheetViews>
    <sheetView workbookViewId="0">
      <selection sqref="A1:XFD1048576"/>
    </sheetView>
  </sheetViews>
  <sheetFormatPr baseColWidth="10" defaultColWidth="8.83203125" defaultRowHeight="16" x14ac:dyDescent="0.2"/>
  <cols>
    <col min="1" max="1" width="29.33203125" bestFit="1" customWidth="1"/>
    <col min="2" max="2" width="7.33203125" bestFit="1" customWidth="1"/>
    <col min="4" max="4" width="29.33203125" bestFit="1" customWidth="1"/>
    <col min="5" max="5" width="7.33203125" bestFit="1" customWidth="1"/>
    <col min="7" max="7" width="29.33203125" bestFit="1" customWidth="1"/>
    <col min="8" max="8" width="7.33203125" bestFit="1" customWidth="1"/>
    <col min="10" max="10" width="29.33203125" bestFit="1" customWidth="1"/>
    <col min="11" max="11" width="7.33203125" bestFit="1" customWidth="1"/>
    <col min="257" max="257" width="29.33203125" bestFit="1" customWidth="1"/>
    <col min="258" max="258" width="7.33203125" bestFit="1" customWidth="1"/>
    <col min="260" max="260" width="29.33203125" bestFit="1" customWidth="1"/>
    <col min="261" max="261" width="7.33203125" bestFit="1" customWidth="1"/>
    <col min="263" max="263" width="29.33203125" bestFit="1" customWidth="1"/>
    <col min="264" max="264" width="7.33203125" bestFit="1" customWidth="1"/>
    <col min="266" max="266" width="29.33203125" bestFit="1" customWidth="1"/>
    <col min="267" max="267" width="7.33203125" bestFit="1" customWidth="1"/>
    <col min="513" max="513" width="29.33203125" bestFit="1" customWidth="1"/>
    <col min="514" max="514" width="7.33203125" bestFit="1" customWidth="1"/>
    <col min="516" max="516" width="29.33203125" bestFit="1" customWidth="1"/>
    <col min="517" max="517" width="7.33203125" bestFit="1" customWidth="1"/>
    <col min="519" max="519" width="29.33203125" bestFit="1" customWidth="1"/>
    <col min="520" max="520" width="7.33203125" bestFit="1" customWidth="1"/>
    <col min="522" max="522" width="29.33203125" bestFit="1" customWidth="1"/>
    <col min="523" max="523" width="7.33203125" bestFit="1" customWidth="1"/>
    <col min="769" max="769" width="29.33203125" bestFit="1" customWidth="1"/>
    <col min="770" max="770" width="7.33203125" bestFit="1" customWidth="1"/>
    <col min="772" max="772" width="29.33203125" bestFit="1" customWidth="1"/>
    <col min="773" max="773" width="7.33203125" bestFit="1" customWidth="1"/>
    <col min="775" max="775" width="29.33203125" bestFit="1" customWidth="1"/>
    <col min="776" max="776" width="7.33203125" bestFit="1" customWidth="1"/>
    <col min="778" max="778" width="29.33203125" bestFit="1" customWidth="1"/>
    <col min="779" max="779" width="7.33203125" bestFit="1" customWidth="1"/>
    <col min="1025" max="1025" width="29.33203125" bestFit="1" customWidth="1"/>
    <col min="1026" max="1026" width="7.33203125" bestFit="1" customWidth="1"/>
    <col min="1028" max="1028" width="29.33203125" bestFit="1" customWidth="1"/>
    <col min="1029" max="1029" width="7.33203125" bestFit="1" customWidth="1"/>
    <col min="1031" max="1031" width="29.33203125" bestFit="1" customWidth="1"/>
    <col min="1032" max="1032" width="7.33203125" bestFit="1" customWidth="1"/>
    <col min="1034" max="1034" width="29.33203125" bestFit="1" customWidth="1"/>
    <col min="1035" max="1035" width="7.33203125" bestFit="1" customWidth="1"/>
    <col min="1281" max="1281" width="29.33203125" bestFit="1" customWidth="1"/>
    <col min="1282" max="1282" width="7.33203125" bestFit="1" customWidth="1"/>
    <col min="1284" max="1284" width="29.33203125" bestFit="1" customWidth="1"/>
    <col min="1285" max="1285" width="7.33203125" bestFit="1" customWidth="1"/>
    <col min="1287" max="1287" width="29.33203125" bestFit="1" customWidth="1"/>
    <col min="1288" max="1288" width="7.33203125" bestFit="1" customWidth="1"/>
    <col min="1290" max="1290" width="29.33203125" bestFit="1" customWidth="1"/>
    <col min="1291" max="1291" width="7.33203125" bestFit="1" customWidth="1"/>
    <col min="1537" max="1537" width="29.33203125" bestFit="1" customWidth="1"/>
    <col min="1538" max="1538" width="7.33203125" bestFit="1" customWidth="1"/>
    <col min="1540" max="1540" width="29.33203125" bestFit="1" customWidth="1"/>
    <col min="1541" max="1541" width="7.33203125" bestFit="1" customWidth="1"/>
    <col min="1543" max="1543" width="29.33203125" bestFit="1" customWidth="1"/>
    <col min="1544" max="1544" width="7.33203125" bestFit="1" customWidth="1"/>
    <col min="1546" max="1546" width="29.33203125" bestFit="1" customWidth="1"/>
    <col min="1547" max="1547" width="7.33203125" bestFit="1" customWidth="1"/>
    <col min="1793" max="1793" width="29.33203125" bestFit="1" customWidth="1"/>
    <col min="1794" max="1794" width="7.33203125" bestFit="1" customWidth="1"/>
    <col min="1796" max="1796" width="29.33203125" bestFit="1" customWidth="1"/>
    <col min="1797" max="1797" width="7.33203125" bestFit="1" customWidth="1"/>
    <col min="1799" max="1799" width="29.33203125" bestFit="1" customWidth="1"/>
    <col min="1800" max="1800" width="7.33203125" bestFit="1" customWidth="1"/>
    <col min="1802" max="1802" width="29.33203125" bestFit="1" customWidth="1"/>
    <col min="1803" max="1803" width="7.33203125" bestFit="1" customWidth="1"/>
    <col min="2049" max="2049" width="29.33203125" bestFit="1" customWidth="1"/>
    <col min="2050" max="2050" width="7.33203125" bestFit="1" customWidth="1"/>
    <col min="2052" max="2052" width="29.33203125" bestFit="1" customWidth="1"/>
    <col min="2053" max="2053" width="7.33203125" bestFit="1" customWidth="1"/>
    <col min="2055" max="2055" width="29.33203125" bestFit="1" customWidth="1"/>
    <col min="2056" max="2056" width="7.33203125" bestFit="1" customWidth="1"/>
    <col min="2058" max="2058" width="29.33203125" bestFit="1" customWidth="1"/>
    <col min="2059" max="2059" width="7.33203125" bestFit="1" customWidth="1"/>
    <col min="2305" max="2305" width="29.33203125" bestFit="1" customWidth="1"/>
    <col min="2306" max="2306" width="7.33203125" bestFit="1" customWidth="1"/>
    <col min="2308" max="2308" width="29.33203125" bestFit="1" customWidth="1"/>
    <col min="2309" max="2309" width="7.33203125" bestFit="1" customWidth="1"/>
    <col min="2311" max="2311" width="29.33203125" bestFit="1" customWidth="1"/>
    <col min="2312" max="2312" width="7.33203125" bestFit="1" customWidth="1"/>
    <col min="2314" max="2314" width="29.33203125" bestFit="1" customWidth="1"/>
    <col min="2315" max="2315" width="7.33203125" bestFit="1" customWidth="1"/>
    <col min="2561" max="2561" width="29.33203125" bestFit="1" customWidth="1"/>
    <col min="2562" max="2562" width="7.33203125" bestFit="1" customWidth="1"/>
    <col min="2564" max="2564" width="29.33203125" bestFit="1" customWidth="1"/>
    <col min="2565" max="2565" width="7.33203125" bestFit="1" customWidth="1"/>
    <col min="2567" max="2567" width="29.33203125" bestFit="1" customWidth="1"/>
    <col min="2568" max="2568" width="7.33203125" bestFit="1" customWidth="1"/>
    <col min="2570" max="2570" width="29.33203125" bestFit="1" customWidth="1"/>
    <col min="2571" max="2571" width="7.33203125" bestFit="1" customWidth="1"/>
    <col min="2817" max="2817" width="29.33203125" bestFit="1" customWidth="1"/>
    <col min="2818" max="2818" width="7.33203125" bestFit="1" customWidth="1"/>
    <col min="2820" max="2820" width="29.33203125" bestFit="1" customWidth="1"/>
    <col min="2821" max="2821" width="7.33203125" bestFit="1" customWidth="1"/>
    <col min="2823" max="2823" width="29.33203125" bestFit="1" customWidth="1"/>
    <col min="2824" max="2824" width="7.33203125" bestFit="1" customWidth="1"/>
    <col min="2826" max="2826" width="29.33203125" bestFit="1" customWidth="1"/>
    <col min="2827" max="2827" width="7.33203125" bestFit="1" customWidth="1"/>
    <col min="3073" max="3073" width="29.33203125" bestFit="1" customWidth="1"/>
    <col min="3074" max="3074" width="7.33203125" bestFit="1" customWidth="1"/>
    <col min="3076" max="3076" width="29.33203125" bestFit="1" customWidth="1"/>
    <col min="3077" max="3077" width="7.33203125" bestFit="1" customWidth="1"/>
    <col min="3079" max="3079" width="29.33203125" bestFit="1" customWidth="1"/>
    <col min="3080" max="3080" width="7.33203125" bestFit="1" customWidth="1"/>
    <col min="3082" max="3082" width="29.33203125" bestFit="1" customWidth="1"/>
    <col min="3083" max="3083" width="7.33203125" bestFit="1" customWidth="1"/>
    <col min="3329" max="3329" width="29.33203125" bestFit="1" customWidth="1"/>
    <col min="3330" max="3330" width="7.33203125" bestFit="1" customWidth="1"/>
    <col min="3332" max="3332" width="29.33203125" bestFit="1" customWidth="1"/>
    <col min="3333" max="3333" width="7.33203125" bestFit="1" customWidth="1"/>
    <col min="3335" max="3335" width="29.33203125" bestFit="1" customWidth="1"/>
    <col min="3336" max="3336" width="7.33203125" bestFit="1" customWidth="1"/>
    <col min="3338" max="3338" width="29.33203125" bestFit="1" customWidth="1"/>
    <col min="3339" max="3339" width="7.33203125" bestFit="1" customWidth="1"/>
    <col min="3585" max="3585" width="29.33203125" bestFit="1" customWidth="1"/>
    <col min="3586" max="3586" width="7.33203125" bestFit="1" customWidth="1"/>
    <col min="3588" max="3588" width="29.33203125" bestFit="1" customWidth="1"/>
    <col min="3589" max="3589" width="7.33203125" bestFit="1" customWidth="1"/>
    <col min="3591" max="3591" width="29.33203125" bestFit="1" customWidth="1"/>
    <col min="3592" max="3592" width="7.33203125" bestFit="1" customWidth="1"/>
    <col min="3594" max="3594" width="29.33203125" bestFit="1" customWidth="1"/>
    <col min="3595" max="3595" width="7.33203125" bestFit="1" customWidth="1"/>
    <col min="3841" max="3841" width="29.33203125" bestFit="1" customWidth="1"/>
    <col min="3842" max="3842" width="7.33203125" bestFit="1" customWidth="1"/>
    <col min="3844" max="3844" width="29.33203125" bestFit="1" customWidth="1"/>
    <col min="3845" max="3845" width="7.33203125" bestFit="1" customWidth="1"/>
    <col min="3847" max="3847" width="29.33203125" bestFit="1" customWidth="1"/>
    <col min="3848" max="3848" width="7.33203125" bestFit="1" customWidth="1"/>
    <col min="3850" max="3850" width="29.33203125" bestFit="1" customWidth="1"/>
    <col min="3851" max="3851" width="7.33203125" bestFit="1" customWidth="1"/>
    <col min="4097" max="4097" width="29.33203125" bestFit="1" customWidth="1"/>
    <col min="4098" max="4098" width="7.33203125" bestFit="1" customWidth="1"/>
    <col min="4100" max="4100" width="29.33203125" bestFit="1" customWidth="1"/>
    <col min="4101" max="4101" width="7.33203125" bestFit="1" customWidth="1"/>
    <col min="4103" max="4103" width="29.33203125" bestFit="1" customWidth="1"/>
    <col min="4104" max="4104" width="7.33203125" bestFit="1" customWidth="1"/>
    <col min="4106" max="4106" width="29.33203125" bestFit="1" customWidth="1"/>
    <col min="4107" max="4107" width="7.33203125" bestFit="1" customWidth="1"/>
    <col min="4353" max="4353" width="29.33203125" bestFit="1" customWidth="1"/>
    <col min="4354" max="4354" width="7.33203125" bestFit="1" customWidth="1"/>
    <col min="4356" max="4356" width="29.33203125" bestFit="1" customWidth="1"/>
    <col min="4357" max="4357" width="7.33203125" bestFit="1" customWidth="1"/>
    <col min="4359" max="4359" width="29.33203125" bestFit="1" customWidth="1"/>
    <col min="4360" max="4360" width="7.33203125" bestFit="1" customWidth="1"/>
    <col min="4362" max="4362" width="29.33203125" bestFit="1" customWidth="1"/>
    <col min="4363" max="4363" width="7.33203125" bestFit="1" customWidth="1"/>
    <col min="4609" max="4609" width="29.33203125" bestFit="1" customWidth="1"/>
    <col min="4610" max="4610" width="7.33203125" bestFit="1" customWidth="1"/>
    <col min="4612" max="4612" width="29.33203125" bestFit="1" customWidth="1"/>
    <col min="4613" max="4613" width="7.33203125" bestFit="1" customWidth="1"/>
    <col min="4615" max="4615" width="29.33203125" bestFit="1" customWidth="1"/>
    <col min="4616" max="4616" width="7.33203125" bestFit="1" customWidth="1"/>
    <col min="4618" max="4618" width="29.33203125" bestFit="1" customWidth="1"/>
    <col min="4619" max="4619" width="7.33203125" bestFit="1" customWidth="1"/>
    <col min="4865" max="4865" width="29.33203125" bestFit="1" customWidth="1"/>
    <col min="4866" max="4866" width="7.33203125" bestFit="1" customWidth="1"/>
    <col min="4868" max="4868" width="29.33203125" bestFit="1" customWidth="1"/>
    <col min="4869" max="4869" width="7.33203125" bestFit="1" customWidth="1"/>
    <col min="4871" max="4871" width="29.33203125" bestFit="1" customWidth="1"/>
    <col min="4872" max="4872" width="7.33203125" bestFit="1" customWidth="1"/>
    <col min="4874" max="4874" width="29.33203125" bestFit="1" customWidth="1"/>
    <col min="4875" max="4875" width="7.33203125" bestFit="1" customWidth="1"/>
    <col min="5121" max="5121" width="29.33203125" bestFit="1" customWidth="1"/>
    <col min="5122" max="5122" width="7.33203125" bestFit="1" customWidth="1"/>
    <col min="5124" max="5124" width="29.33203125" bestFit="1" customWidth="1"/>
    <col min="5125" max="5125" width="7.33203125" bestFit="1" customWidth="1"/>
    <col min="5127" max="5127" width="29.33203125" bestFit="1" customWidth="1"/>
    <col min="5128" max="5128" width="7.33203125" bestFit="1" customWidth="1"/>
    <col min="5130" max="5130" width="29.33203125" bestFit="1" customWidth="1"/>
    <col min="5131" max="5131" width="7.33203125" bestFit="1" customWidth="1"/>
    <col min="5377" max="5377" width="29.33203125" bestFit="1" customWidth="1"/>
    <col min="5378" max="5378" width="7.33203125" bestFit="1" customWidth="1"/>
    <col min="5380" max="5380" width="29.33203125" bestFit="1" customWidth="1"/>
    <col min="5381" max="5381" width="7.33203125" bestFit="1" customWidth="1"/>
    <col min="5383" max="5383" width="29.33203125" bestFit="1" customWidth="1"/>
    <col min="5384" max="5384" width="7.33203125" bestFit="1" customWidth="1"/>
    <col min="5386" max="5386" width="29.33203125" bestFit="1" customWidth="1"/>
    <col min="5387" max="5387" width="7.33203125" bestFit="1" customWidth="1"/>
    <col min="5633" max="5633" width="29.33203125" bestFit="1" customWidth="1"/>
    <col min="5634" max="5634" width="7.33203125" bestFit="1" customWidth="1"/>
    <col min="5636" max="5636" width="29.33203125" bestFit="1" customWidth="1"/>
    <col min="5637" max="5637" width="7.33203125" bestFit="1" customWidth="1"/>
    <col min="5639" max="5639" width="29.33203125" bestFit="1" customWidth="1"/>
    <col min="5640" max="5640" width="7.33203125" bestFit="1" customWidth="1"/>
    <col min="5642" max="5642" width="29.33203125" bestFit="1" customWidth="1"/>
    <col min="5643" max="5643" width="7.33203125" bestFit="1" customWidth="1"/>
    <col min="5889" max="5889" width="29.33203125" bestFit="1" customWidth="1"/>
    <col min="5890" max="5890" width="7.33203125" bestFit="1" customWidth="1"/>
    <col min="5892" max="5892" width="29.33203125" bestFit="1" customWidth="1"/>
    <col min="5893" max="5893" width="7.33203125" bestFit="1" customWidth="1"/>
    <col min="5895" max="5895" width="29.33203125" bestFit="1" customWidth="1"/>
    <col min="5896" max="5896" width="7.33203125" bestFit="1" customWidth="1"/>
    <col min="5898" max="5898" width="29.33203125" bestFit="1" customWidth="1"/>
    <col min="5899" max="5899" width="7.33203125" bestFit="1" customWidth="1"/>
    <col min="6145" max="6145" width="29.33203125" bestFit="1" customWidth="1"/>
    <col min="6146" max="6146" width="7.33203125" bestFit="1" customWidth="1"/>
    <col min="6148" max="6148" width="29.33203125" bestFit="1" customWidth="1"/>
    <col min="6149" max="6149" width="7.33203125" bestFit="1" customWidth="1"/>
    <col min="6151" max="6151" width="29.33203125" bestFit="1" customWidth="1"/>
    <col min="6152" max="6152" width="7.33203125" bestFit="1" customWidth="1"/>
    <col min="6154" max="6154" width="29.33203125" bestFit="1" customWidth="1"/>
    <col min="6155" max="6155" width="7.33203125" bestFit="1" customWidth="1"/>
    <col min="6401" max="6401" width="29.33203125" bestFit="1" customWidth="1"/>
    <col min="6402" max="6402" width="7.33203125" bestFit="1" customWidth="1"/>
    <col min="6404" max="6404" width="29.33203125" bestFit="1" customWidth="1"/>
    <col min="6405" max="6405" width="7.33203125" bestFit="1" customWidth="1"/>
    <col min="6407" max="6407" width="29.33203125" bestFit="1" customWidth="1"/>
    <col min="6408" max="6408" width="7.33203125" bestFit="1" customWidth="1"/>
    <col min="6410" max="6410" width="29.33203125" bestFit="1" customWidth="1"/>
    <col min="6411" max="6411" width="7.33203125" bestFit="1" customWidth="1"/>
    <col min="6657" max="6657" width="29.33203125" bestFit="1" customWidth="1"/>
    <col min="6658" max="6658" width="7.33203125" bestFit="1" customWidth="1"/>
    <col min="6660" max="6660" width="29.33203125" bestFit="1" customWidth="1"/>
    <col min="6661" max="6661" width="7.33203125" bestFit="1" customWidth="1"/>
    <col min="6663" max="6663" width="29.33203125" bestFit="1" customWidth="1"/>
    <col min="6664" max="6664" width="7.33203125" bestFit="1" customWidth="1"/>
    <col min="6666" max="6666" width="29.33203125" bestFit="1" customWidth="1"/>
    <col min="6667" max="6667" width="7.33203125" bestFit="1" customWidth="1"/>
    <col min="6913" max="6913" width="29.33203125" bestFit="1" customWidth="1"/>
    <col min="6914" max="6914" width="7.33203125" bestFit="1" customWidth="1"/>
    <col min="6916" max="6916" width="29.33203125" bestFit="1" customWidth="1"/>
    <col min="6917" max="6917" width="7.33203125" bestFit="1" customWidth="1"/>
    <col min="6919" max="6919" width="29.33203125" bestFit="1" customWidth="1"/>
    <col min="6920" max="6920" width="7.33203125" bestFit="1" customWidth="1"/>
    <col min="6922" max="6922" width="29.33203125" bestFit="1" customWidth="1"/>
    <col min="6923" max="6923" width="7.33203125" bestFit="1" customWidth="1"/>
    <col min="7169" max="7169" width="29.33203125" bestFit="1" customWidth="1"/>
    <col min="7170" max="7170" width="7.33203125" bestFit="1" customWidth="1"/>
    <col min="7172" max="7172" width="29.33203125" bestFit="1" customWidth="1"/>
    <col min="7173" max="7173" width="7.33203125" bestFit="1" customWidth="1"/>
    <col min="7175" max="7175" width="29.33203125" bestFit="1" customWidth="1"/>
    <col min="7176" max="7176" width="7.33203125" bestFit="1" customWidth="1"/>
    <col min="7178" max="7178" width="29.33203125" bestFit="1" customWidth="1"/>
    <col min="7179" max="7179" width="7.33203125" bestFit="1" customWidth="1"/>
    <col min="7425" max="7425" width="29.33203125" bestFit="1" customWidth="1"/>
    <col min="7426" max="7426" width="7.33203125" bestFit="1" customWidth="1"/>
    <col min="7428" max="7428" width="29.33203125" bestFit="1" customWidth="1"/>
    <col min="7429" max="7429" width="7.33203125" bestFit="1" customWidth="1"/>
    <col min="7431" max="7431" width="29.33203125" bestFit="1" customWidth="1"/>
    <col min="7432" max="7432" width="7.33203125" bestFit="1" customWidth="1"/>
    <col min="7434" max="7434" width="29.33203125" bestFit="1" customWidth="1"/>
    <col min="7435" max="7435" width="7.33203125" bestFit="1" customWidth="1"/>
    <col min="7681" max="7681" width="29.33203125" bestFit="1" customWidth="1"/>
    <col min="7682" max="7682" width="7.33203125" bestFit="1" customWidth="1"/>
    <col min="7684" max="7684" width="29.33203125" bestFit="1" customWidth="1"/>
    <col min="7685" max="7685" width="7.33203125" bestFit="1" customWidth="1"/>
    <col min="7687" max="7687" width="29.33203125" bestFit="1" customWidth="1"/>
    <col min="7688" max="7688" width="7.33203125" bestFit="1" customWidth="1"/>
    <col min="7690" max="7690" width="29.33203125" bestFit="1" customWidth="1"/>
    <col min="7691" max="7691" width="7.33203125" bestFit="1" customWidth="1"/>
    <col min="7937" max="7937" width="29.33203125" bestFit="1" customWidth="1"/>
    <col min="7938" max="7938" width="7.33203125" bestFit="1" customWidth="1"/>
    <col min="7940" max="7940" width="29.33203125" bestFit="1" customWidth="1"/>
    <col min="7941" max="7941" width="7.33203125" bestFit="1" customWidth="1"/>
    <col min="7943" max="7943" width="29.33203125" bestFit="1" customWidth="1"/>
    <col min="7944" max="7944" width="7.33203125" bestFit="1" customWidth="1"/>
    <col min="7946" max="7946" width="29.33203125" bestFit="1" customWidth="1"/>
    <col min="7947" max="7947" width="7.33203125" bestFit="1" customWidth="1"/>
    <col min="8193" max="8193" width="29.33203125" bestFit="1" customWidth="1"/>
    <col min="8194" max="8194" width="7.33203125" bestFit="1" customWidth="1"/>
    <col min="8196" max="8196" width="29.33203125" bestFit="1" customWidth="1"/>
    <col min="8197" max="8197" width="7.33203125" bestFit="1" customWidth="1"/>
    <col min="8199" max="8199" width="29.33203125" bestFit="1" customWidth="1"/>
    <col min="8200" max="8200" width="7.33203125" bestFit="1" customWidth="1"/>
    <col min="8202" max="8202" width="29.33203125" bestFit="1" customWidth="1"/>
    <col min="8203" max="8203" width="7.33203125" bestFit="1" customWidth="1"/>
    <col min="8449" max="8449" width="29.33203125" bestFit="1" customWidth="1"/>
    <col min="8450" max="8450" width="7.33203125" bestFit="1" customWidth="1"/>
    <col min="8452" max="8452" width="29.33203125" bestFit="1" customWidth="1"/>
    <col min="8453" max="8453" width="7.33203125" bestFit="1" customWidth="1"/>
    <col min="8455" max="8455" width="29.33203125" bestFit="1" customWidth="1"/>
    <col min="8456" max="8456" width="7.33203125" bestFit="1" customWidth="1"/>
    <col min="8458" max="8458" width="29.33203125" bestFit="1" customWidth="1"/>
    <col min="8459" max="8459" width="7.33203125" bestFit="1" customWidth="1"/>
    <col min="8705" max="8705" width="29.33203125" bestFit="1" customWidth="1"/>
    <col min="8706" max="8706" width="7.33203125" bestFit="1" customWidth="1"/>
    <col min="8708" max="8708" width="29.33203125" bestFit="1" customWidth="1"/>
    <col min="8709" max="8709" width="7.33203125" bestFit="1" customWidth="1"/>
    <col min="8711" max="8711" width="29.33203125" bestFit="1" customWidth="1"/>
    <col min="8712" max="8712" width="7.33203125" bestFit="1" customWidth="1"/>
    <col min="8714" max="8714" width="29.33203125" bestFit="1" customWidth="1"/>
    <col min="8715" max="8715" width="7.33203125" bestFit="1" customWidth="1"/>
    <col min="8961" max="8961" width="29.33203125" bestFit="1" customWidth="1"/>
    <col min="8962" max="8962" width="7.33203125" bestFit="1" customWidth="1"/>
    <col min="8964" max="8964" width="29.33203125" bestFit="1" customWidth="1"/>
    <col min="8965" max="8965" width="7.33203125" bestFit="1" customWidth="1"/>
    <col min="8967" max="8967" width="29.33203125" bestFit="1" customWidth="1"/>
    <col min="8968" max="8968" width="7.33203125" bestFit="1" customWidth="1"/>
    <col min="8970" max="8970" width="29.33203125" bestFit="1" customWidth="1"/>
    <col min="8971" max="8971" width="7.33203125" bestFit="1" customWidth="1"/>
    <col min="9217" max="9217" width="29.33203125" bestFit="1" customWidth="1"/>
    <col min="9218" max="9218" width="7.33203125" bestFit="1" customWidth="1"/>
    <col min="9220" max="9220" width="29.33203125" bestFit="1" customWidth="1"/>
    <col min="9221" max="9221" width="7.33203125" bestFit="1" customWidth="1"/>
    <col min="9223" max="9223" width="29.33203125" bestFit="1" customWidth="1"/>
    <col min="9224" max="9224" width="7.33203125" bestFit="1" customWidth="1"/>
    <col min="9226" max="9226" width="29.33203125" bestFit="1" customWidth="1"/>
    <col min="9227" max="9227" width="7.33203125" bestFit="1" customWidth="1"/>
    <col min="9473" max="9473" width="29.33203125" bestFit="1" customWidth="1"/>
    <col min="9474" max="9474" width="7.33203125" bestFit="1" customWidth="1"/>
    <col min="9476" max="9476" width="29.33203125" bestFit="1" customWidth="1"/>
    <col min="9477" max="9477" width="7.33203125" bestFit="1" customWidth="1"/>
    <col min="9479" max="9479" width="29.33203125" bestFit="1" customWidth="1"/>
    <col min="9480" max="9480" width="7.33203125" bestFit="1" customWidth="1"/>
    <col min="9482" max="9482" width="29.33203125" bestFit="1" customWidth="1"/>
    <col min="9483" max="9483" width="7.33203125" bestFit="1" customWidth="1"/>
    <col min="9729" max="9729" width="29.33203125" bestFit="1" customWidth="1"/>
    <col min="9730" max="9730" width="7.33203125" bestFit="1" customWidth="1"/>
    <col min="9732" max="9732" width="29.33203125" bestFit="1" customWidth="1"/>
    <col min="9733" max="9733" width="7.33203125" bestFit="1" customWidth="1"/>
    <col min="9735" max="9735" width="29.33203125" bestFit="1" customWidth="1"/>
    <col min="9736" max="9736" width="7.33203125" bestFit="1" customWidth="1"/>
    <col min="9738" max="9738" width="29.33203125" bestFit="1" customWidth="1"/>
    <col min="9739" max="9739" width="7.33203125" bestFit="1" customWidth="1"/>
    <col min="9985" max="9985" width="29.33203125" bestFit="1" customWidth="1"/>
    <col min="9986" max="9986" width="7.33203125" bestFit="1" customWidth="1"/>
    <col min="9988" max="9988" width="29.33203125" bestFit="1" customWidth="1"/>
    <col min="9989" max="9989" width="7.33203125" bestFit="1" customWidth="1"/>
    <col min="9991" max="9991" width="29.33203125" bestFit="1" customWidth="1"/>
    <col min="9992" max="9992" width="7.33203125" bestFit="1" customWidth="1"/>
    <col min="9994" max="9994" width="29.33203125" bestFit="1" customWidth="1"/>
    <col min="9995" max="9995" width="7.33203125" bestFit="1" customWidth="1"/>
    <col min="10241" max="10241" width="29.33203125" bestFit="1" customWidth="1"/>
    <col min="10242" max="10242" width="7.33203125" bestFit="1" customWidth="1"/>
    <col min="10244" max="10244" width="29.33203125" bestFit="1" customWidth="1"/>
    <col min="10245" max="10245" width="7.33203125" bestFit="1" customWidth="1"/>
    <col min="10247" max="10247" width="29.33203125" bestFit="1" customWidth="1"/>
    <col min="10248" max="10248" width="7.33203125" bestFit="1" customWidth="1"/>
    <col min="10250" max="10250" width="29.33203125" bestFit="1" customWidth="1"/>
    <col min="10251" max="10251" width="7.33203125" bestFit="1" customWidth="1"/>
    <col min="10497" max="10497" width="29.33203125" bestFit="1" customWidth="1"/>
    <col min="10498" max="10498" width="7.33203125" bestFit="1" customWidth="1"/>
    <col min="10500" max="10500" width="29.33203125" bestFit="1" customWidth="1"/>
    <col min="10501" max="10501" width="7.33203125" bestFit="1" customWidth="1"/>
    <col min="10503" max="10503" width="29.33203125" bestFit="1" customWidth="1"/>
    <col min="10504" max="10504" width="7.33203125" bestFit="1" customWidth="1"/>
    <col min="10506" max="10506" width="29.33203125" bestFit="1" customWidth="1"/>
    <col min="10507" max="10507" width="7.33203125" bestFit="1" customWidth="1"/>
    <col min="10753" max="10753" width="29.33203125" bestFit="1" customWidth="1"/>
    <col min="10754" max="10754" width="7.33203125" bestFit="1" customWidth="1"/>
    <col min="10756" max="10756" width="29.33203125" bestFit="1" customWidth="1"/>
    <col min="10757" max="10757" width="7.33203125" bestFit="1" customWidth="1"/>
    <col min="10759" max="10759" width="29.33203125" bestFit="1" customWidth="1"/>
    <col min="10760" max="10760" width="7.33203125" bestFit="1" customWidth="1"/>
    <col min="10762" max="10762" width="29.33203125" bestFit="1" customWidth="1"/>
    <col min="10763" max="10763" width="7.33203125" bestFit="1" customWidth="1"/>
    <col min="11009" max="11009" width="29.33203125" bestFit="1" customWidth="1"/>
    <col min="11010" max="11010" width="7.33203125" bestFit="1" customWidth="1"/>
    <col min="11012" max="11012" width="29.33203125" bestFit="1" customWidth="1"/>
    <col min="11013" max="11013" width="7.33203125" bestFit="1" customWidth="1"/>
    <col min="11015" max="11015" width="29.33203125" bestFit="1" customWidth="1"/>
    <col min="11016" max="11016" width="7.33203125" bestFit="1" customWidth="1"/>
    <col min="11018" max="11018" width="29.33203125" bestFit="1" customWidth="1"/>
    <col min="11019" max="11019" width="7.33203125" bestFit="1" customWidth="1"/>
    <col min="11265" max="11265" width="29.33203125" bestFit="1" customWidth="1"/>
    <col min="11266" max="11266" width="7.33203125" bestFit="1" customWidth="1"/>
    <col min="11268" max="11268" width="29.33203125" bestFit="1" customWidth="1"/>
    <col min="11269" max="11269" width="7.33203125" bestFit="1" customWidth="1"/>
    <col min="11271" max="11271" width="29.33203125" bestFit="1" customWidth="1"/>
    <col min="11272" max="11272" width="7.33203125" bestFit="1" customWidth="1"/>
    <col min="11274" max="11274" width="29.33203125" bestFit="1" customWidth="1"/>
    <col min="11275" max="11275" width="7.33203125" bestFit="1" customWidth="1"/>
    <col min="11521" max="11521" width="29.33203125" bestFit="1" customWidth="1"/>
    <col min="11522" max="11522" width="7.33203125" bestFit="1" customWidth="1"/>
    <col min="11524" max="11524" width="29.33203125" bestFit="1" customWidth="1"/>
    <col min="11525" max="11525" width="7.33203125" bestFit="1" customWidth="1"/>
    <col min="11527" max="11527" width="29.33203125" bestFit="1" customWidth="1"/>
    <col min="11528" max="11528" width="7.33203125" bestFit="1" customWidth="1"/>
    <col min="11530" max="11530" width="29.33203125" bestFit="1" customWidth="1"/>
    <col min="11531" max="11531" width="7.33203125" bestFit="1" customWidth="1"/>
    <col min="11777" max="11777" width="29.33203125" bestFit="1" customWidth="1"/>
    <col min="11778" max="11778" width="7.33203125" bestFit="1" customWidth="1"/>
    <col min="11780" max="11780" width="29.33203125" bestFit="1" customWidth="1"/>
    <col min="11781" max="11781" width="7.33203125" bestFit="1" customWidth="1"/>
    <col min="11783" max="11783" width="29.33203125" bestFit="1" customWidth="1"/>
    <col min="11784" max="11784" width="7.33203125" bestFit="1" customWidth="1"/>
    <col min="11786" max="11786" width="29.33203125" bestFit="1" customWidth="1"/>
    <col min="11787" max="11787" width="7.33203125" bestFit="1" customWidth="1"/>
    <col min="12033" max="12033" width="29.33203125" bestFit="1" customWidth="1"/>
    <col min="12034" max="12034" width="7.33203125" bestFit="1" customWidth="1"/>
    <col min="12036" max="12036" width="29.33203125" bestFit="1" customWidth="1"/>
    <col min="12037" max="12037" width="7.33203125" bestFit="1" customWidth="1"/>
    <col min="12039" max="12039" width="29.33203125" bestFit="1" customWidth="1"/>
    <col min="12040" max="12040" width="7.33203125" bestFit="1" customWidth="1"/>
    <col min="12042" max="12042" width="29.33203125" bestFit="1" customWidth="1"/>
    <col min="12043" max="12043" width="7.33203125" bestFit="1" customWidth="1"/>
    <col min="12289" max="12289" width="29.33203125" bestFit="1" customWidth="1"/>
    <col min="12290" max="12290" width="7.33203125" bestFit="1" customWidth="1"/>
    <col min="12292" max="12292" width="29.33203125" bestFit="1" customWidth="1"/>
    <col min="12293" max="12293" width="7.33203125" bestFit="1" customWidth="1"/>
    <col min="12295" max="12295" width="29.33203125" bestFit="1" customWidth="1"/>
    <col min="12296" max="12296" width="7.33203125" bestFit="1" customWidth="1"/>
    <col min="12298" max="12298" width="29.33203125" bestFit="1" customWidth="1"/>
    <col min="12299" max="12299" width="7.33203125" bestFit="1" customWidth="1"/>
    <col min="12545" max="12545" width="29.33203125" bestFit="1" customWidth="1"/>
    <col min="12546" max="12546" width="7.33203125" bestFit="1" customWidth="1"/>
    <col min="12548" max="12548" width="29.33203125" bestFit="1" customWidth="1"/>
    <col min="12549" max="12549" width="7.33203125" bestFit="1" customWidth="1"/>
    <col min="12551" max="12551" width="29.33203125" bestFit="1" customWidth="1"/>
    <col min="12552" max="12552" width="7.33203125" bestFit="1" customWidth="1"/>
    <col min="12554" max="12554" width="29.33203125" bestFit="1" customWidth="1"/>
    <col min="12555" max="12555" width="7.33203125" bestFit="1" customWidth="1"/>
    <col min="12801" max="12801" width="29.33203125" bestFit="1" customWidth="1"/>
    <col min="12802" max="12802" width="7.33203125" bestFit="1" customWidth="1"/>
    <col min="12804" max="12804" width="29.33203125" bestFit="1" customWidth="1"/>
    <col min="12805" max="12805" width="7.33203125" bestFit="1" customWidth="1"/>
    <col min="12807" max="12807" width="29.33203125" bestFit="1" customWidth="1"/>
    <col min="12808" max="12808" width="7.33203125" bestFit="1" customWidth="1"/>
    <col min="12810" max="12810" width="29.33203125" bestFit="1" customWidth="1"/>
    <col min="12811" max="12811" width="7.33203125" bestFit="1" customWidth="1"/>
    <col min="13057" max="13057" width="29.33203125" bestFit="1" customWidth="1"/>
    <col min="13058" max="13058" width="7.33203125" bestFit="1" customWidth="1"/>
    <col min="13060" max="13060" width="29.33203125" bestFit="1" customWidth="1"/>
    <col min="13061" max="13061" width="7.33203125" bestFit="1" customWidth="1"/>
    <col min="13063" max="13063" width="29.33203125" bestFit="1" customWidth="1"/>
    <col min="13064" max="13064" width="7.33203125" bestFit="1" customWidth="1"/>
    <col min="13066" max="13066" width="29.33203125" bestFit="1" customWidth="1"/>
    <col min="13067" max="13067" width="7.33203125" bestFit="1" customWidth="1"/>
    <col min="13313" max="13313" width="29.33203125" bestFit="1" customWidth="1"/>
    <col min="13314" max="13314" width="7.33203125" bestFit="1" customWidth="1"/>
    <col min="13316" max="13316" width="29.33203125" bestFit="1" customWidth="1"/>
    <col min="13317" max="13317" width="7.33203125" bestFit="1" customWidth="1"/>
    <col min="13319" max="13319" width="29.33203125" bestFit="1" customWidth="1"/>
    <col min="13320" max="13320" width="7.33203125" bestFit="1" customWidth="1"/>
    <col min="13322" max="13322" width="29.33203125" bestFit="1" customWidth="1"/>
    <col min="13323" max="13323" width="7.33203125" bestFit="1" customWidth="1"/>
    <col min="13569" max="13569" width="29.33203125" bestFit="1" customWidth="1"/>
    <col min="13570" max="13570" width="7.33203125" bestFit="1" customWidth="1"/>
    <col min="13572" max="13572" width="29.33203125" bestFit="1" customWidth="1"/>
    <col min="13573" max="13573" width="7.33203125" bestFit="1" customWidth="1"/>
    <col min="13575" max="13575" width="29.33203125" bestFit="1" customWidth="1"/>
    <col min="13576" max="13576" width="7.33203125" bestFit="1" customWidth="1"/>
    <col min="13578" max="13578" width="29.33203125" bestFit="1" customWidth="1"/>
    <col min="13579" max="13579" width="7.33203125" bestFit="1" customWidth="1"/>
    <col min="13825" max="13825" width="29.33203125" bestFit="1" customWidth="1"/>
    <col min="13826" max="13826" width="7.33203125" bestFit="1" customWidth="1"/>
    <col min="13828" max="13828" width="29.33203125" bestFit="1" customWidth="1"/>
    <col min="13829" max="13829" width="7.33203125" bestFit="1" customWidth="1"/>
    <col min="13831" max="13831" width="29.33203125" bestFit="1" customWidth="1"/>
    <col min="13832" max="13832" width="7.33203125" bestFit="1" customWidth="1"/>
    <col min="13834" max="13834" width="29.33203125" bestFit="1" customWidth="1"/>
    <col min="13835" max="13835" width="7.33203125" bestFit="1" customWidth="1"/>
    <col min="14081" max="14081" width="29.33203125" bestFit="1" customWidth="1"/>
    <col min="14082" max="14082" width="7.33203125" bestFit="1" customWidth="1"/>
    <col min="14084" max="14084" width="29.33203125" bestFit="1" customWidth="1"/>
    <col min="14085" max="14085" width="7.33203125" bestFit="1" customWidth="1"/>
    <col min="14087" max="14087" width="29.33203125" bestFit="1" customWidth="1"/>
    <col min="14088" max="14088" width="7.33203125" bestFit="1" customWidth="1"/>
    <col min="14090" max="14090" width="29.33203125" bestFit="1" customWidth="1"/>
    <col min="14091" max="14091" width="7.33203125" bestFit="1" customWidth="1"/>
    <col min="14337" max="14337" width="29.33203125" bestFit="1" customWidth="1"/>
    <col min="14338" max="14338" width="7.33203125" bestFit="1" customWidth="1"/>
    <col min="14340" max="14340" width="29.33203125" bestFit="1" customWidth="1"/>
    <col min="14341" max="14341" width="7.33203125" bestFit="1" customWidth="1"/>
    <col min="14343" max="14343" width="29.33203125" bestFit="1" customWidth="1"/>
    <col min="14344" max="14344" width="7.33203125" bestFit="1" customWidth="1"/>
    <col min="14346" max="14346" width="29.33203125" bestFit="1" customWidth="1"/>
    <col min="14347" max="14347" width="7.33203125" bestFit="1" customWidth="1"/>
    <col min="14593" max="14593" width="29.33203125" bestFit="1" customWidth="1"/>
    <col min="14594" max="14594" width="7.33203125" bestFit="1" customWidth="1"/>
    <col min="14596" max="14596" width="29.33203125" bestFit="1" customWidth="1"/>
    <col min="14597" max="14597" width="7.33203125" bestFit="1" customWidth="1"/>
    <col min="14599" max="14599" width="29.33203125" bestFit="1" customWidth="1"/>
    <col min="14600" max="14600" width="7.33203125" bestFit="1" customWidth="1"/>
    <col min="14602" max="14602" width="29.33203125" bestFit="1" customWidth="1"/>
    <col min="14603" max="14603" width="7.33203125" bestFit="1" customWidth="1"/>
    <col min="14849" max="14849" width="29.33203125" bestFit="1" customWidth="1"/>
    <col min="14850" max="14850" width="7.33203125" bestFit="1" customWidth="1"/>
    <col min="14852" max="14852" width="29.33203125" bestFit="1" customWidth="1"/>
    <col min="14853" max="14853" width="7.33203125" bestFit="1" customWidth="1"/>
    <col min="14855" max="14855" width="29.33203125" bestFit="1" customWidth="1"/>
    <col min="14856" max="14856" width="7.33203125" bestFit="1" customWidth="1"/>
    <col min="14858" max="14858" width="29.33203125" bestFit="1" customWidth="1"/>
    <col min="14859" max="14859" width="7.33203125" bestFit="1" customWidth="1"/>
    <col min="15105" max="15105" width="29.33203125" bestFit="1" customWidth="1"/>
    <col min="15106" max="15106" width="7.33203125" bestFit="1" customWidth="1"/>
    <col min="15108" max="15108" width="29.33203125" bestFit="1" customWidth="1"/>
    <col min="15109" max="15109" width="7.33203125" bestFit="1" customWidth="1"/>
    <col min="15111" max="15111" width="29.33203125" bestFit="1" customWidth="1"/>
    <col min="15112" max="15112" width="7.33203125" bestFit="1" customWidth="1"/>
    <col min="15114" max="15114" width="29.33203125" bestFit="1" customWidth="1"/>
    <col min="15115" max="15115" width="7.33203125" bestFit="1" customWidth="1"/>
    <col min="15361" max="15361" width="29.33203125" bestFit="1" customWidth="1"/>
    <col min="15362" max="15362" width="7.33203125" bestFit="1" customWidth="1"/>
    <col min="15364" max="15364" width="29.33203125" bestFit="1" customWidth="1"/>
    <col min="15365" max="15365" width="7.33203125" bestFit="1" customWidth="1"/>
    <col min="15367" max="15367" width="29.33203125" bestFit="1" customWidth="1"/>
    <col min="15368" max="15368" width="7.33203125" bestFit="1" customWidth="1"/>
    <col min="15370" max="15370" width="29.33203125" bestFit="1" customWidth="1"/>
    <col min="15371" max="15371" width="7.33203125" bestFit="1" customWidth="1"/>
    <col min="15617" max="15617" width="29.33203125" bestFit="1" customWidth="1"/>
    <col min="15618" max="15618" width="7.33203125" bestFit="1" customWidth="1"/>
    <col min="15620" max="15620" width="29.33203125" bestFit="1" customWidth="1"/>
    <col min="15621" max="15621" width="7.33203125" bestFit="1" customWidth="1"/>
    <col min="15623" max="15623" width="29.33203125" bestFit="1" customWidth="1"/>
    <col min="15624" max="15624" width="7.33203125" bestFit="1" customWidth="1"/>
    <col min="15626" max="15626" width="29.33203125" bestFit="1" customWidth="1"/>
    <col min="15627" max="15627" width="7.33203125" bestFit="1" customWidth="1"/>
    <col min="15873" max="15873" width="29.33203125" bestFit="1" customWidth="1"/>
    <col min="15874" max="15874" width="7.33203125" bestFit="1" customWidth="1"/>
    <col min="15876" max="15876" width="29.33203125" bestFit="1" customWidth="1"/>
    <col min="15877" max="15877" width="7.33203125" bestFit="1" customWidth="1"/>
    <col min="15879" max="15879" width="29.33203125" bestFit="1" customWidth="1"/>
    <col min="15880" max="15880" width="7.33203125" bestFit="1" customWidth="1"/>
    <col min="15882" max="15882" width="29.33203125" bestFit="1" customWidth="1"/>
    <col min="15883" max="15883" width="7.33203125" bestFit="1" customWidth="1"/>
    <col min="16129" max="16129" width="29.33203125" bestFit="1" customWidth="1"/>
    <col min="16130" max="16130" width="7.33203125" bestFit="1" customWidth="1"/>
    <col min="16132" max="16132" width="29.33203125" bestFit="1" customWidth="1"/>
    <col min="16133" max="16133" width="7.33203125" bestFit="1" customWidth="1"/>
    <col min="16135" max="16135" width="29.33203125" bestFit="1" customWidth="1"/>
    <col min="16136" max="16136" width="7.33203125" bestFit="1" customWidth="1"/>
    <col min="16138" max="16138" width="29.33203125" bestFit="1" customWidth="1"/>
    <col min="16139" max="16139" width="7.33203125" bestFit="1" customWidth="1"/>
  </cols>
  <sheetData>
    <row r="1" spans="1:11" ht="25" x14ac:dyDescent="0.3">
      <c r="A1" s="60" t="s">
        <v>100</v>
      </c>
      <c r="B1" s="60"/>
      <c r="C1" s="60"/>
      <c r="D1" s="60"/>
      <c r="E1" s="60"/>
      <c r="F1" s="60"/>
      <c r="G1" s="60"/>
      <c r="H1" s="60"/>
      <c r="I1" s="60"/>
      <c r="J1" s="60"/>
      <c r="K1" s="60"/>
    </row>
    <row r="2" spans="1:11" ht="22" thickBot="1" x14ac:dyDescent="0.3">
      <c r="A2" s="24" t="s">
        <v>101</v>
      </c>
      <c r="B2" s="25" t="s">
        <v>102</v>
      </c>
      <c r="C2" s="26"/>
      <c r="D2" s="24" t="s">
        <v>101</v>
      </c>
      <c r="E2" s="25" t="s">
        <v>102</v>
      </c>
      <c r="F2" s="26"/>
      <c r="G2" s="24" t="s">
        <v>101</v>
      </c>
      <c r="H2" s="25" t="s">
        <v>102</v>
      </c>
      <c r="I2" s="26"/>
      <c r="J2" s="24" t="s">
        <v>101</v>
      </c>
      <c r="K2" s="25" t="s">
        <v>102</v>
      </c>
    </row>
    <row r="3" spans="1:11" ht="17" thickTop="1" x14ac:dyDescent="0.2">
      <c r="A3" s="27" t="s">
        <v>103</v>
      </c>
      <c r="B3" s="28" t="s">
        <v>104</v>
      </c>
      <c r="C3" s="27"/>
      <c r="D3" s="27" t="s">
        <v>105</v>
      </c>
      <c r="E3" s="28" t="s">
        <v>106</v>
      </c>
      <c r="F3" s="27"/>
      <c r="G3" s="27" t="s">
        <v>107</v>
      </c>
      <c r="H3" s="28" t="s">
        <v>104</v>
      </c>
      <c r="I3" s="27"/>
      <c r="J3" s="27" t="s">
        <v>108</v>
      </c>
      <c r="K3" s="28" t="s">
        <v>104</v>
      </c>
    </row>
    <row r="4" spans="1:11" x14ac:dyDescent="0.2">
      <c r="A4" s="29" t="s">
        <v>109</v>
      </c>
      <c r="B4" s="30" t="s">
        <v>104</v>
      </c>
      <c r="C4" s="29"/>
      <c r="D4" s="29" t="s">
        <v>110</v>
      </c>
      <c r="E4" s="30" t="s">
        <v>104</v>
      </c>
      <c r="F4" s="29"/>
      <c r="G4" s="29" t="s">
        <v>111</v>
      </c>
      <c r="H4" s="30" t="s">
        <v>112</v>
      </c>
      <c r="I4" s="29"/>
      <c r="J4" s="29" t="s">
        <v>113</v>
      </c>
      <c r="K4" s="30" t="s">
        <v>104</v>
      </c>
    </row>
    <row r="5" spans="1:11" x14ac:dyDescent="0.2">
      <c r="A5" s="27" t="s">
        <v>114</v>
      </c>
      <c r="B5" s="28" t="s">
        <v>104</v>
      </c>
      <c r="C5" s="27"/>
      <c r="D5" s="27" t="s">
        <v>115</v>
      </c>
      <c r="E5" s="28" t="s">
        <v>106</v>
      </c>
      <c r="F5" s="27"/>
      <c r="G5" s="27" t="s">
        <v>116</v>
      </c>
      <c r="H5" s="28" t="s">
        <v>117</v>
      </c>
      <c r="I5" s="27"/>
      <c r="J5" s="27" t="s">
        <v>118</v>
      </c>
      <c r="K5" s="28" t="s">
        <v>119</v>
      </c>
    </row>
    <row r="6" spans="1:11" x14ac:dyDescent="0.2">
      <c r="A6" s="29" t="s">
        <v>120</v>
      </c>
      <c r="B6" s="30" t="s">
        <v>121</v>
      </c>
      <c r="C6" s="29"/>
      <c r="D6" s="29" t="s">
        <v>122</v>
      </c>
      <c r="E6" s="30" t="s">
        <v>104</v>
      </c>
      <c r="F6" s="29"/>
      <c r="G6" s="29" t="s">
        <v>123</v>
      </c>
      <c r="H6" s="30" t="s">
        <v>112</v>
      </c>
      <c r="I6" s="29"/>
      <c r="J6" s="29" t="s">
        <v>124</v>
      </c>
      <c r="K6" s="30" t="s">
        <v>104</v>
      </c>
    </row>
    <row r="7" spans="1:11" x14ac:dyDescent="0.2">
      <c r="A7" s="27" t="s">
        <v>125</v>
      </c>
      <c r="B7" s="28" t="s">
        <v>117</v>
      </c>
      <c r="C7" s="27"/>
      <c r="D7" s="27" t="s">
        <v>126</v>
      </c>
      <c r="E7" s="28" t="s">
        <v>117</v>
      </c>
      <c r="F7" s="27"/>
      <c r="G7" s="27" t="s">
        <v>127</v>
      </c>
      <c r="H7" s="28" t="s">
        <v>128</v>
      </c>
      <c r="I7" s="27"/>
      <c r="J7" s="27" t="s">
        <v>129</v>
      </c>
      <c r="K7" s="28" t="s">
        <v>104</v>
      </c>
    </row>
    <row r="8" spans="1:11" x14ac:dyDescent="0.2">
      <c r="A8" s="29" t="s">
        <v>130</v>
      </c>
      <c r="B8" s="30" t="s">
        <v>104</v>
      </c>
      <c r="C8" s="29"/>
      <c r="D8" s="29" t="s">
        <v>131</v>
      </c>
      <c r="E8" s="30" t="s">
        <v>104</v>
      </c>
      <c r="F8" s="29"/>
      <c r="G8" s="29" t="s">
        <v>132</v>
      </c>
      <c r="H8" s="30" t="s">
        <v>104</v>
      </c>
      <c r="I8" s="29"/>
      <c r="J8" s="29" t="s">
        <v>133</v>
      </c>
      <c r="K8" s="30" t="s">
        <v>104</v>
      </c>
    </row>
    <row r="9" spans="1:11" x14ac:dyDescent="0.2">
      <c r="A9" s="27" t="s">
        <v>134</v>
      </c>
      <c r="B9" s="28" t="s">
        <v>106</v>
      </c>
      <c r="C9" s="27"/>
      <c r="D9" s="27" t="s">
        <v>135</v>
      </c>
      <c r="E9" s="28" t="s">
        <v>104</v>
      </c>
      <c r="F9" s="27"/>
      <c r="G9" s="27" t="s">
        <v>136</v>
      </c>
      <c r="H9" s="28" t="s">
        <v>104</v>
      </c>
      <c r="I9" s="27"/>
      <c r="J9" s="27" t="s">
        <v>137</v>
      </c>
      <c r="K9" s="28" t="s">
        <v>104</v>
      </c>
    </row>
    <row r="10" spans="1:11" x14ac:dyDescent="0.2">
      <c r="A10" s="29" t="s">
        <v>138</v>
      </c>
      <c r="B10" s="30" t="s">
        <v>106</v>
      </c>
      <c r="C10" s="29"/>
      <c r="D10" s="29" t="s">
        <v>139</v>
      </c>
      <c r="E10" s="30" t="s">
        <v>117</v>
      </c>
      <c r="F10" s="29"/>
      <c r="G10" s="29" t="s">
        <v>140</v>
      </c>
      <c r="H10" s="30" t="s">
        <v>141</v>
      </c>
      <c r="I10" s="29"/>
      <c r="J10" s="29" t="s">
        <v>142</v>
      </c>
      <c r="K10" s="30" t="s">
        <v>141</v>
      </c>
    </row>
    <row r="11" spans="1:11" x14ac:dyDescent="0.2">
      <c r="A11" s="27" t="s">
        <v>143</v>
      </c>
      <c r="B11" s="28" t="s">
        <v>106</v>
      </c>
      <c r="C11" s="27"/>
      <c r="D11" s="27" t="s">
        <v>144</v>
      </c>
      <c r="E11" s="28" t="s">
        <v>117</v>
      </c>
      <c r="F11" s="27"/>
      <c r="G11" s="27" t="s">
        <v>145</v>
      </c>
      <c r="H11" s="28" t="s">
        <v>146</v>
      </c>
      <c r="I11" s="27"/>
      <c r="J11" s="27" t="s">
        <v>147</v>
      </c>
      <c r="K11" s="28" t="s">
        <v>112</v>
      </c>
    </row>
    <row r="12" spans="1:11" x14ac:dyDescent="0.2">
      <c r="A12" s="29" t="s">
        <v>148</v>
      </c>
      <c r="B12" s="30" t="s">
        <v>104</v>
      </c>
      <c r="C12" s="29"/>
      <c r="D12" s="29" t="s">
        <v>149</v>
      </c>
      <c r="E12" s="30" t="s">
        <v>104</v>
      </c>
      <c r="F12" s="29"/>
      <c r="G12" s="29" t="s">
        <v>150</v>
      </c>
      <c r="H12" s="30" t="s">
        <v>104</v>
      </c>
      <c r="I12" s="29"/>
      <c r="J12" s="29" t="s">
        <v>151</v>
      </c>
      <c r="K12" s="30" t="s">
        <v>117</v>
      </c>
    </row>
    <row r="13" spans="1:11" x14ac:dyDescent="0.2">
      <c r="A13" s="27" t="s">
        <v>152</v>
      </c>
      <c r="B13" s="28" t="s">
        <v>106</v>
      </c>
      <c r="C13" s="27"/>
      <c r="D13" s="27" t="s">
        <v>153</v>
      </c>
      <c r="E13" s="28" t="s">
        <v>117</v>
      </c>
      <c r="F13" s="27"/>
      <c r="G13" s="27" t="s">
        <v>154</v>
      </c>
      <c r="H13" s="28" t="s">
        <v>117</v>
      </c>
      <c r="I13" s="27"/>
      <c r="J13" s="27" t="s">
        <v>155</v>
      </c>
      <c r="K13" s="28" t="s">
        <v>104</v>
      </c>
    </row>
    <row r="14" spans="1:11" x14ac:dyDescent="0.2">
      <c r="A14" s="29" t="s">
        <v>156</v>
      </c>
      <c r="B14" s="30" t="s">
        <v>157</v>
      </c>
      <c r="C14" s="29"/>
      <c r="D14" s="29" t="s">
        <v>158</v>
      </c>
      <c r="E14" s="30" t="s">
        <v>112</v>
      </c>
      <c r="F14" s="29"/>
      <c r="G14" s="29" t="s">
        <v>159</v>
      </c>
      <c r="H14" s="30" t="s">
        <v>121</v>
      </c>
      <c r="I14" s="29"/>
      <c r="J14" s="29" t="s">
        <v>160</v>
      </c>
      <c r="K14" s="30" t="s">
        <v>104</v>
      </c>
    </row>
    <row r="15" spans="1:11" x14ac:dyDescent="0.2">
      <c r="A15" s="27" t="s">
        <v>161</v>
      </c>
      <c r="B15" s="28" t="s">
        <v>112</v>
      </c>
      <c r="C15" s="27"/>
      <c r="D15" s="27" t="s">
        <v>162</v>
      </c>
      <c r="E15" s="28" t="s">
        <v>106</v>
      </c>
      <c r="F15" s="27"/>
      <c r="G15" s="27" t="s">
        <v>163</v>
      </c>
      <c r="H15" s="28" t="s">
        <v>121</v>
      </c>
      <c r="I15" s="27"/>
      <c r="J15" s="27" t="s">
        <v>164</v>
      </c>
      <c r="K15" s="28" t="s">
        <v>104</v>
      </c>
    </row>
    <row r="16" spans="1:11" x14ac:dyDescent="0.2">
      <c r="A16" s="29" t="s">
        <v>165</v>
      </c>
      <c r="B16" s="30" t="s">
        <v>104</v>
      </c>
      <c r="C16" s="29"/>
      <c r="D16" s="29" t="s">
        <v>166</v>
      </c>
      <c r="E16" s="30" t="s">
        <v>104</v>
      </c>
      <c r="F16" s="29"/>
      <c r="G16" s="29" t="s">
        <v>167</v>
      </c>
      <c r="H16" s="30" t="s">
        <v>106</v>
      </c>
      <c r="I16" s="29"/>
      <c r="J16" s="29" t="s">
        <v>168</v>
      </c>
      <c r="K16" s="30" t="s">
        <v>106</v>
      </c>
    </row>
    <row r="17" spans="1:13" x14ac:dyDescent="0.2">
      <c r="A17" s="27" t="s">
        <v>169</v>
      </c>
      <c r="B17" s="28" t="s">
        <v>106</v>
      </c>
      <c r="C17" s="27"/>
      <c r="D17" s="27" t="s">
        <v>170</v>
      </c>
      <c r="E17" s="28" t="s">
        <v>104</v>
      </c>
      <c r="F17" s="27"/>
      <c r="G17" s="27" t="s">
        <v>171</v>
      </c>
      <c r="H17" s="28" t="s">
        <v>104</v>
      </c>
      <c r="I17" s="27"/>
      <c r="J17" s="27" t="s">
        <v>172</v>
      </c>
      <c r="K17" s="28" t="s">
        <v>104</v>
      </c>
    </row>
    <row r="18" spans="1:13" x14ac:dyDescent="0.2">
      <c r="A18" s="29" t="s">
        <v>173</v>
      </c>
      <c r="B18" s="30" t="s">
        <v>119</v>
      </c>
      <c r="C18" s="29"/>
      <c r="D18" s="29" t="s">
        <v>174</v>
      </c>
      <c r="E18" s="30" t="s">
        <v>104</v>
      </c>
      <c r="F18" s="29"/>
      <c r="G18" s="29" t="s">
        <v>175</v>
      </c>
      <c r="H18" s="30" t="s">
        <v>104</v>
      </c>
      <c r="I18" s="29"/>
      <c r="J18" s="29" t="s">
        <v>176</v>
      </c>
      <c r="K18" s="30" t="s">
        <v>112</v>
      </c>
      <c r="M18">
        <f>17*25*31/5000</f>
        <v>2.6349999999999998</v>
      </c>
    </row>
    <row r="19" spans="1:13" x14ac:dyDescent="0.2">
      <c r="A19" s="27" t="s">
        <v>177</v>
      </c>
      <c r="B19" s="28" t="s">
        <v>146</v>
      </c>
      <c r="C19" s="27"/>
      <c r="D19" s="27" t="s">
        <v>178</v>
      </c>
      <c r="E19" s="28" t="s">
        <v>112</v>
      </c>
      <c r="F19" s="27"/>
      <c r="G19" s="27" t="s">
        <v>179</v>
      </c>
      <c r="H19" s="28" t="s">
        <v>104</v>
      </c>
      <c r="I19" s="27"/>
      <c r="J19" s="27" t="s">
        <v>180</v>
      </c>
      <c r="K19" s="28" t="s">
        <v>146</v>
      </c>
    </row>
    <row r="20" spans="1:13" x14ac:dyDescent="0.2">
      <c r="A20" s="29" t="s">
        <v>181</v>
      </c>
      <c r="B20" s="30" t="s">
        <v>106</v>
      </c>
      <c r="C20" s="29"/>
      <c r="D20" s="29" t="s">
        <v>182</v>
      </c>
      <c r="E20" s="30" t="s">
        <v>104</v>
      </c>
      <c r="F20" s="29"/>
      <c r="G20" s="29" t="s">
        <v>183</v>
      </c>
      <c r="H20" s="30" t="s">
        <v>121</v>
      </c>
      <c r="I20" s="29"/>
      <c r="J20" s="29" t="s">
        <v>184</v>
      </c>
      <c r="K20" s="30" t="s">
        <v>106</v>
      </c>
    </row>
    <row r="21" spans="1:13" x14ac:dyDescent="0.2">
      <c r="A21" s="27" t="s">
        <v>185</v>
      </c>
      <c r="B21" s="28" t="s">
        <v>117</v>
      </c>
      <c r="C21" s="27"/>
      <c r="D21" s="27" t="s">
        <v>186</v>
      </c>
      <c r="E21" s="28" t="s">
        <v>117</v>
      </c>
      <c r="F21" s="27"/>
      <c r="G21" s="27" t="s">
        <v>187</v>
      </c>
      <c r="H21" s="28" t="s">
        <v>104</v>
      </c>
      <c r="I21" s="27"/>
      <c r="J21" s="27" t="s">
        <v>188</v>
      </c>
      <c r="K21" s="28" t="s">
        <v>106</v>
      </c>
    </row>
    <row r="22" spans="1:13" x14ac:dyDescent="0.2">
      <c r="A22" s="29" t="s">
        <v>189</v>
      </c>
      <c r="B22" s="30" t="s">
        <v>112</v>
      </c>
      <c r="C22" s="29"/>
      <c r="D22" s="29" t="s">
        <v>190</v>
      </c>
      <c r="E22" s="30" t="s">
        <v>117</v>
      </c>
      <c r="F22" s="29"/>
      <c r="G22" s="29" t="s">
        <v>191</v>
      </c>
      <c r="H22" s="30" t="s">
        <v>104</v>
      </c>
      <c r="I22" s="29"/>
      <c r="J22" s="29" t="s">
        <v>192</v>
      </c>
      <c r="K22" s="30" t="s">
        <v>106</v>
      </c>
    </row>
    <row r="23" spans="1:13" x14ac:dyDescent="0.2">
      <c r="A23" s="27" t="s">
        <v>193</v>
      </c>
      <c r="B23" s="28" t="s">
        <v>106</v>
      </c>
      <c r="C23" s="27"/>
      <c r="D23" s="27" t="s">
        <v>194</v>
      </c>
      <c r="E23" s="28" t="s">
        <v>117</v>
      </c>
      <c r="F23" s="27"/>
      <c r="G23" s="27" t="s">
        <v>195</v>
      </c>
      <c r="H23" s="28" t="s">
        <v>112</v>
      </c>
      <c r="I23" s="27"/>
      <c r="J23" s="27" t="s">
        <v>196</v>
      </c>
      <c r="K23" s="28" t="s">
        <v>106</v>
      </c>
    </row>
    <row r="24" spans="1:13" x14ac:dyDescent="0.2">
      <c r="A24" s="29" t="s">
        <v>197</v>
      </c>
      <c r="B24" s="30" t="s">
        <v>104</v>
      </c>
      <c r="C24" s="29"/>
      <c r="D24" s="29" t="s">
        <v>198</v>
      </c>
      <c r="E24" s="30" t="s">
        <v>106</v>
      </c>
      <c r="F24" s="29"/>
      <c r="G24" s="29" t="s">
        <v>199</v>
      </c>
      <c r="H24" s="30" t="s">
        <v>128</v>
      </c>
      <c r="I24" s="29"/>
      <c r="J24" s="29" t="s">
        <v>200</v>
      </c>
      <c r="K24" s="30" t="s">
        <v>106</v>
      </c>
    </row>
    <row r="25" spans="1:13" x14ac:dyDescent="0.2">
      <c r="A25" s="27" t="s">
        <v>201</v>
      </c>
      <c r="B25" s="28" t="s">
        <v>106</v>
      </c>
      <c r="C25" s="27"/>
      <c r="D25" s="27" t="s">
        <v>202</v>
      </c>
      <c r="E25" s="28" t="s">
        <v>106</v>
      </c>
      <c r="F25" s="27"/>
      <c r="G25" s="27" t="s">
        <v>203</v>
      </c>
      <c r="H25" s="28" t="s">
        <v>104</v>
      </c>
      <c r="I25" s="27"/>
      <c r="J25" s="27" t="s">
        <v>204</v>
      </c>
      <c r="K25" s="28" t="s">
        <v>106</v>
      </c>
    </row>
    <row r="26" spans="1:13" x14ac:dyDescent="0.2">
      <c r="A26" s="29" t="s">
        <v>205</v>
      </c>
      <c r="B26" s="30" t="s">
        <v>146</v>
      </c>
      <c r="C26" s="29"/>
      <c r="D26" s="29" t="s">
        <v>206</v>
      </c>
      <c r="E26" s="30" t="s">
        <v>121</v>
      </c>
      <c r="F26" s="29"/>
      <c r="G26" s="29" t="s">
        <v>207</v>
      </c>
      <c r="H26" s="30" t="s">
        <v>106</v>
      </c>
      <c r="I26" s="29"/>
      <c r="J26" s="29" t="s">
        <v>208</v>
      </c>
      <c r="K26" s="30" t="s">
        <v>104</v>
      </c>
    </row>
    <row r="27" spans="1:13" x14ac:dyDescent="0.2">
      <c r="A27" s="27" t="s">
        <v>209</v>
      </c>
      <c r="B27" s="28" t="s">
        <v>106</v>
      </c>
      <c r="C27" s="27"/>
      <c r="D27" s="27" t="s">
        <v>210</v>
      </c>
      <c r="E27" s="28" t="s">
        <v>106</v>
      </c>
      <c r="F27" s="27"/>
      <c r="G27" s="27" t="s">
        <v>211</v>
      </c>
      <c r="H27" s="28" t="s">
        <v>104</v>
      </c>
      <c r="I27" s="27"/>
      <c r="J27" s="27" t="s">
        <v>212</v>
      </c>
      <c r="K27" s="28" t="s">
        <v>106</v>
      </c>
    </row>
    <row r="28" spans="1:13" x14ac:dyDescent="0.2">
      <c r="A28" s="29" t="s">
        <v>213</v>
      </c>
      <c r="B28" s="30" t="s">
        <v>106</v>
      </c>
      <c r="C28" s="29"/>
      <c r="D28" s="29" t="s">
        <v>214</v>
      </c>
      <c r="E28" s="30" t="s">
        <v>117</v>
      </c>
      <c r="F28" s="29"/>
      <c r="G28" s="29" t="s">
        <v>215</v>
      </c>
      <c r="H28" s="30" t="s">
        <v>104</v>
      </c>
      <c r="I28" s="29"/>
      <c r="J28" s="29" t="s">
        <v>216</v>
      </c>
      <c r="K28" s="30" t="s">
        <v>112</v>
      </c>
    </row>
    <row r="29" spans="1:13" x14ac:dyDescent="0.2">
      <c r="A29" s="27" t="s">
        <v>217</v>
      </c>
      <c r="B29" s="28" t="s">
        <v>104</v>
      </c>
      <c r="C29" s="27"/>
      <c r="D29" s="27" t="s">
        <v>218</v>
      </c>
      <c r="E29" s="28" t="s">
        <v>104</v>
      </c>
      <c r="F29" s="27"/>
      <c r="G29" s="27" t="s">
        <v>219</v>
      </c>
      <c r="H29" s="28" t="s">
        <v>128</v>
      </c>
      <c r="I29" s="27"/>
      <c r="J29" s="27" t="s">
        <v>220</v>
      </c>
      <c r="K29" s="28" t="s">
        <v>112</v>
      </c>
    </row>
    <row r="30" spans="1:13" x14ac:dyDescent="0.2">
      <c r="A30" s="29" t="s">
        <v>221</v>
      </c>
      <c r="B30" s="30" t="s">
        <v>104</v>
      </c>
      <c r="C30" s="29"/>
      <c r="D30" s="29" t="s">
        <v>222</v>
      </c>
      <c r="E30" s="30" t="s">
        <v>104</v>
      </c>
      <c r="F30" s="29"/>
      <c r="G30" s="29" t="s">
        <v>223</v>
      </c>
      <c r="H30" s="30" t="s">
        <v>104</v>
      </c>
      <c r="I30" s="29"/>
      <c r="J30" s="29" t="s">
        <v>224</v>
      </c>
      <c r="K30" s="30" t="s">
        <v>119</v>
      </c>
    </row>
    <row r="31" spans="1:13" x14ac:dyDescent="0.2">
      <c r="A31" s="27" t="s">
        <v>225</v>
      </c>
      <c r="B31" s="28" t="s">
        <v>106</v>
      </c>
      <c r="C31" s="27"/>
      <c r="D31" s="27" t="s">
        <v>226</v>
      </c>
      <c r="E31" s="28" t="s">
        <v>104</v>
      </c>
      <c r="F31" s="27"/>
      <c r="G31" s="27" t="s">
        <v>227</v>
      </c>
      <c r="H31" s="28" t="s">
        <v>104</v>
      </c>
      <c r="I31" s="27"/>
      <c r="J31" s="27" t="s">
        <v>228</v>
      </c>
      <c r="K31" s="28" t="s">
        <v>104</v>
      </c>
    </row>
    <row r="32" spans="1:13" x14ac:dyDescent="0.2">
      <c r="A32" s="29" t="s">
        <v>229</v>
      </c>
      <c r="B32" s="30" t="s">
        <v>128</v>
      </c>
      <c r="C32" s="29"/>
      <c r="D32" s="29" t="s">
        <v>230</v>
      </c>
      <c r="E32" s="30" t="s">
        <v>106</v>
      </c>
      <c r="F32" s="29"/>
      <c r="G32" s="29" t="s">
        <v>231</v>
      </c>
      <c r="H32" s="30" t="s">
        <v>146</v>
      </c>
      <c r="I32" s="29"/>
      <c r="J32" s="29" t="s">
        <v>232</v>
      </c>
      <c r="K32" s="30" t="s">
        <v>128</v>
      </c>
    </row>
    <row r="33" spans="1:11" x14ac:dyDescent="0.2">
      <c r="A33" s="27" t="s">
        <v>233</v>
      </c>
      <c r="B33" s="28" t="s">
        <v>117</v>
      </c>
      <c r="C33" s="27"/>
      <c r="D33" s="27" t="s">
        <v>234</v>
      </c>
      <c r="E33" s="28" t="s">
        <v>106</v>
      </c>
      <c r="F33" s="27"/>
      <c r="G33" s="27" t="s">
        <v>235</v>
      </c>
      <c r="H33" s="28" t="s">
        <v>112</v>
      </c>
      <c r="I33" s="27"/>
      <c r="J33" s="27" t="s">
        <v>236</v>
      </c>
      <c r="K33" s="28" t="s">
        <v>104</v>
      </c>
    </row>
    <row r="34" spans="1:11" x14ac:dyDescent="0.2">
      <c r="A34" s="29" t="s">
        <v>237</v>
      </c>
      <c r="B34" s="30" t="s">
        <v>104</v>
      </c>
      <c r="C34" s="29"/>
      <c r="D34" s="29" t="s">
        <v>238</v>
      </c>
      <c r="E34" s="30" t="s">
        <v>106</v>
      </c>
      <c r="F34" s="29"/>
      <c r="G34" s="29" t="s">
        <v>239</v>
      </c>
      <c r="H34" s="30" t="s">
        <v>106</v>
      </c>
      <c r="I34" s="29"/>
      <c r="J34" s="29" t="s">
        <v>240</v>
      </c>
      <c r="K34" s="30" t="s">
        <v>104</v>
      </c>
    </row>
    <row r="35" spans="1:11" x14ac:dyDescent="0.2">
      <c r="A35" s="27" t="s">
        <v>241</v>
      </c>
      <c r="B35" s="28" t="s">
        <v>104</v>
      </c>
      <c r="C35" s="27"/>
      <c r="D35" s="27" t="s">
        <v>242</v>
      </c>
      <c r="E35" s="28" t="s">
        <v>141</v>
      </c>
      <c r="F35" s="27"/>
      <c r="G35" s="27" t="s">
        <v>243</v>
      </c>
      <c r="H35" s="28" t="s">
        <v>104</v>
      </c>
      <c r="I35" s="27"/>
      <c r="J35" s="27" t="s">
        <v>244</v>
      </c>
      <c r="K35" s="28" t="s">
        <v>141</v>
      </c>
    </row>
    <row r="36" spans="1:11" x14ac:dyDescent="0.2">
      <c r="A36" s="29" t="s">
        <v>245</v>
      </c>
      <c r="B36" s="30" t="s">
        <v>128</v>
      </c>
      <c r="C36" s="29"/>
      <c r="D36" s="29" t="s">
        <v>246</v>
      </c>
      <c r="E36" s="30" t="s">
        <v>112</v>
      </c>
      <c r="F36" s="29"/>
      <c r="G36" s="29" t="s">
        <v>247</v>
      </c>
      <c r="H36" s="30" t="s">
        <v>248</v>
      </c>
      <c r="I36" s="29"/>
      <c r="J36" s="29" t="s">
        <v>249</v>
      </c>
      <c r="K36" s="30" t="s">
        <v>128</v>
      </c>
    </row>
    <row r="37" spans="1:11" x14ac:dyDescent="0.2">
      <c r="A37" s="27" t="s">
        <v>250</v>
      </c>
      <c r="B37" s="28" t="s">
        <v>104</v>
      </c>
      <c r="C37" s="27"/>
      <c r="D37" s="27" t="s">
        <v>251</v>
      </c>
      <c r="E37" s="28" t="s">
        <v>117</v>
      </c>
      <c r="F37" s="27"/>
      <c r="G37" s="27" t="s">
        <v>252</v>
      </c>
      <c r="H37" s="28" t="s">
        <v>106</v>
      </c>
      <c r="I37" s="27"/>
      <c r="J37" s="27" t="s">
        <v>253</v>
      </c>
      <c r="K37" s="28" t="s">
        <v>104</v>
      </c>
    </row>
    <row r="38" spans="1:11" x14ac:dyDescent="0.2">
      <c r="A38" s="29" t="s">
        <v>254</v>
      </c>
      <c r="B38" s="30" t="s">
        <v>255</v>
      </c>
      <c r="C38" s="29"/>
      <c r="D38" s="29" t="s">
        <v>256</v>
      </c>
      <c r="E38" s="30" t="s">
        <v>128</v>
      </c>
      <c r="F38" s="29"/>
      <c r="G38" s="29" t="s">
        <v>257</v>
      </c>
      <c r="H38" s="30" t="s">
        <v>104</v>
      </c>
      <c r="I38" s="29"/>
      <c r="J38" s="29" t="s">
        <v>258</v>
      </c>
      <c r="K38" s="30" t="s">
        <v>104</v>
      </c>
    </row>
    <row r="39" spans="1:11" x14ac:dyDescent="0.2">
      <c r="A39" s="27" t="s">
        <v>259</v>
      </c>
      <c r="B39" s="28" t="s">
        <v>117</v>
      </c>
      <c r="C39" s="27"/>
      <c r="D39" s="27" t="s">
        <v>260</v>
      </c>
      <c r="E39" s="28" t="s">
        <v>119</v>
      </c>
      <c r="F39" s="27"/>
      <c r="G39" s="27" t="s">
        <v>261</v>
      </c>
      <c r="H39" s="28" t="s">
        <v>104</v>
      </c>
      <c r="I39" s="27"/>
      <c r="J39" s="27" t="s">
        <v>262</v>
      </c>
      <c r="K39" s="28" t="s">
        <v>106</v>
      </c>
    </row>
    <row r="40" spans="1:11" x14ac:dyDescent="0.2">
      <c r="A40" s="29" t="s">
        <v>263</v>
      </c>
      <c r="B40" s="30" t="s">
        <v>104</v>
      </c>
      <c r="C40" s="29"/>
      <c r="D40" s="29" t="s">
        <v>264</v>
      </c>
      <c r="E40" s="30" t="s">
        <v>104</v>
      </c>
      <c r="F40" s="29"/>
      <c r="G40" s="29" t="s">
        <v>265</v>
      </c>
      <c r="H40" s="30" t="s">
        <v>104</v>
      </c>
      <c r="I40" s="29"/>
      <c r="J40" s="29" t="s">
        <v>266</v>
      </c>
      <c r="K40" s="30" t="s">
        <v>104</v>
      </c>
    </row>
    <row r="41" spans="1:11" x14ac:dyDescent="0.2">
      <c r="A41" s="27" t="s">
        <v>267</v>
      </c>
      <c r="B41" s="28" t="s">
        <v>106</v>
      </c>
      <c r="C41" s="27"/>
      <c r="D41" s="27" t="s">
        <v>268</v>
      </c>
      <c r="E41" s="28" t="s">
        <v>112</v>
      </c>
      <c r="F41" s="27"/>
      <c r="G41" s="27" t="s">
        <v>269</v>
      </c>
      <c r="H41" s="28" t="s">
        <v>104</v>
      </c>
      <c r="I41" s="27"/>
      <c r="J41" s="27" t="s">
        <v>270</v>
      </c>
      <c r="K41" s="28" t="s">
        <v>117</v>
      </c>
    </row>
    <row r="42" spans="1:11" x14ac:dyDescent="0.2">
      <c r="A42" s="29" t="s">
        <v>271</v>
      </c>
      <c r="B42" s="30" t="s">
        <v>104</v>
      </c>
      <c r="C42" s="29"/>
      <c r="D42" s="29" t="s">
        <v>272</v>
      </c>
      <c r="E42" s="30" t="s">
        <v>117</v>
      </c>
      <c r="F42" s="29"/>
      <c r="G42" s="29" t="s">
        <v>273</v>
      </c>
      <c r="H42" s="30" t="s">
        <v>117</v>
      </c>
      <c r="I42" s="29"/>
      <c r="J42" s="29" t="s">
        <v>274</v>
      </c>
      <c r="K42" s="30" t="s">
        <v>104</v>
      </c>
    </row>
    <row r="43" spans="1:11" x14ac:dyDescent="0.2">
      <c r="A43" s="27" t="s">
        <v>275</v>
      </c>
      <c r="B43" s="28" t="s">
        <v>104</v>
      </c>
      <c r="C43" s="27"/>
      <c r="D43" s="27" t="s">
        <v>276</v>
      </c>
      <c r="E43" s="28" t="s">
        <v>112</v>
      </c>
      <c r="F43" s="27"/>
      <c r="G43" s="27" t="s">
        <v>277</v>
      </c>
      <c r="H43" s="28" t="s">
        <v>119</v>
      </c>
      <c r="I43" s="27"/>
      <c r="J43" s="27" t="s">
        <v>278</v>
      </c>
      <c r="K43" s="28" t="s">
        <v>106</v>
      </c>
    </row>
    <row r="44" spans="1:11" x14ac:dyDescent="0.2">
      <c r="A44" s="29" t="s">
        <v>279</v>
      </c>
      <c r="B44" s="30" t="s">
        <v>106</v>
      </c>
      <c r="C44" s="29"/>
      <c r="D44" s="29" t="s">
        <v>280</v>
      </c>
      <c r="E44" s="30" t="s">
        <v>106</v>
      </c>
      <c r="F44" s="29"/>
      <c r="G44" s="29" t="s">
        <v>281</v>
      </c>
      <c r="H44" s="30" t="s">
        <v>119</v>
      </c>
      <c r="I44" s="29"/>
      <c r="J44" s="29" t="s">
        <v>282</v>
      </c>
      <c r="K44" s="30" t="s">
        <v>104</v>
      </c>
    </row>
    <row r="45" spans="1:11" x14ac:dyDescent="0.2">
      <c r="A45" s="27" t="s">
        <v>283</v>
      </c>
      <c r="B45" s="28" t="s">
        <v>284</v>
      </c>
      <c r="C45" s="27"/>
      <c r="D45" s="27" t="s">
        <v>285</v>
      </c>
      <c r="E45" s="28" t="s">
        <v>128</v>
      </c>
      <c r="F45" s="27"/>
      <c r="G45" s="27" t="s">
        <v>286</v>
      </c>
      <c r="H45" s="28" t="s">
        <v>104</v>
      </c>
      <c r="I45" s="27"/>
      <c r="J45" s="27" t="s">
        <v>287</v>
      </c>
      <c r="K45" s="28" t="s">
        <v>288</v>
      </c>
    </row>
    <row r="46" spans="1:11" x14ac:dyDescent="0.2">
      <c r="A46" s="29" t="s">
        <v>289</v>
      </c>
      <c r="B46" s="30" t="s">
        <v>106</v>
      </c>
      <c r="C46" s="29"/>
      <c r="D46" s="29" t="s">
        <v>290</v>
      </c>
      <c r="E46" s="30" t="s">
        <v>117</v>
      </c>
      <c r="F46" s="29"/>
      <c r="G46" s="29" t="s">
        <v>291</v>
      </c>
      <c r="H46" s="30" t="s">
        <v>106</v>
      </c>
      <c r="I46" s="29"/>
      <c r="J46" s="29" t="s">
        <v>292</v>
      </c>
      <c r="K46" s="30" t="s">
        <v>104</v>
      </c>
    </row>
    <row r="47" spans="1:11" x14ac:dyDescent="0.2">
      <c r="A47" s="27" t="s">
        <v>293</v>
      </c>
      <c r="B47" s="28" t="s">
        <v>104</v>
      </c>
      <c r="C47" s="27"/>
      <c r="D47" s="27" t="s">
        <v>294</v>
      </c>
      <c r="E47" s="28" t="s">
        <v>119</v>
      </c>
      <c r="F47" s="27"/>
      <c r="G47" s="27" t="s">
        <v>295</v>
      </c>
      <c r="H47" s="28" t="s">
        <v>248</v>
      </c>
      <c r="I47" s="27"/>
      <c r="J47" s="27" t="s">
        <v>296</v>
      </c>
      <c r="K47" s="28" t="s">
        <v>104</v>
      </c>
    </row>
    <row r="48" spans="1:11" x14ac:dyDescent="0.2">
      <c r="A48" s="29" t="s">
        <v>297</v>
      </c>
      <c r="B48" s="30" t="s">
        <v>104</v>
      </c>
      <c r="C48" s="29"/>
      <c r="D48" s="29" t="s">
        <v>298</v>
      </c>
      <c r="E48" s="30" t="s">
        <v>104</v>
      </c>
      <c r="F48" s="29"/>
      <c r="G48" s="29" t="s">
        <v>299</v>
      </c>
      <c r="H48" s="30" t="s">
        <v>106</v>
      </c>
      <c r="I48" s="29"/>
      <c r="J48" s="29" t="s">
        <v>300</v>
      </c>
      <c r="K48" s="30" t="s">
        <v>146</v>
      </c>
    </row>
    <row r="49" spans="1:11" x14ac:dyDescent="0.2">
      <c r="A49" s="27" t="s">
        <v>301</v>
      </c>
      <c r="B49" s="28" t="s">
        <v>104</v>
      </c>
      <c r="C49" s="27"/>
      <c r="D49" s="27" t="s">
        <v>302</v>
      </c>
      <c r="E49" s="28" t="s">
        <v>104</v>
      </c>
      <c r="F49" s="27"/>
      <c r="G49" s="27" t="s">
        <v>303</v>
      </c>
      <c r="H49" s="28" t="s">
        <v>106</v>
      </c>
      <c r="I49" s="27"/>
      <c r="J49" s="27" t="s">
        <v>304</v>
      </c>
      <c r="K49" s="28" t="s">
        <v>112</v>
      </c>
    </row>
    <row r="50" spans="1:11" x14ac:dyDescent="0.2">
      <c r="A50" s="29" t="s">
        <v>305</v>
      </c>
      <c r="B50" s="30" t="s">
        <v>104</v>
      </c>
      <c r="C50" s="29"/>
      <c r="D50" s="29" t="s">
        <v>306</v>
      </c>
      <c r="E50" s="30" t="s">
        <v>104</v>
      </c>
      <c r="F50" s="29"/>
      <c r="G50" s="29" t="s">
        <v>307</v>
      </c>
      <c r="H50" s="30" t="s">
        <v>128</v>
      </c>
      <c r="I50" s="29"/>
      <c r="J50" s="29" t="s">
        <v>308</v>
      </c>
      <c r="K50" s="30" t="s">
        <v>106</v>
      </c>
    </row>
    <row r="51" spans="1:11" x14ac:dyDescent="0.2">
      <c r="A51" s="27" t="s">
        <v>309</v>
      </c>
      <c r="B51" s="28" t="s">
        <v>106</v>
      </c>
      <c r="C51" s="27"/>
      <c r="D51" s="27" t="s">
        <v>310</v>
      </c>
      <c r="E51" s="28" t="s">
        <v>128</v>
      </c>
      <c r="F51" s="27"/>
      <c r="G51" s="27" t="s">
        <v>311</v>
      </c>
      <c r="H51" s="28" t="s">
        <v>112</v>
      </c>
      <c r="I51" s="27"/>
      <c r="J51" s="27" t="s">
        <v>312</v>
      </c>
      <c r="K51" s="28" t="s">
        <v>104</v>
      </c>
    </row>
    <row r="52" spans="1:11" x14ac:dyDescent="0.2">
      <c r="A52" s="29" t="s">
        <v>313</v>
      </c>
      <c r="B52" s="30" t="s">
        <v>104</v>
      </c>
      <c r="C52" s="29"/>
      <c r="D52" s="29" t="s">
        <v>314</v>
      </c>
      <c r="E52" s="30" t="s">
        <v>128</v>
      </c>
      <c r="F52" s="29"/>
      <c r="G52" s="29" t="s">
        <v>315</v>
      </c>
      <c r="H52" s="30" t="s">
        <v>112</v>
      </c>
      <c r="I52" s="29"/>
      <c r="J52" s="29" t="s">
        <v>316</v>
      </c>
      <c r="K52" s="30" t="s">
        <v>104</v>
      </c>
    </row>
    <row r="53" spans="1:11" x14ac:dyDescent="0.2">
      <c r="A53" s="27" t="s">
        <v>317</v>
      </c>
      <c r="B53" s="28" t="s">
        <v>104</v>
      </c>
      <c r="C53" s="27"/>
      <c r="D53" s="27" t="s">
        <v>318</v>
      </c>
      <c r="E53" s="28" t="s">
        <v>104</v>
      </c>
      <c r="F53" s="27"/>
      <c r="G53" s="27" t="s">
        <v>319</v>
      </c>
      <c r="H53" s="28" t="s">
        <v>121</v>
      </c>
      <c r="I53" s="27"/>
      <c r="J53" s="27" t="s">
        <v>320</v>
      </c>
      <c r="K53" s="28" t="s">
        <v>112</v>
      </c>
    </row>
    <row r="54" spans="1:11" x14ac:dyDescent="0.2">
      <c r="A54" s="29" t="s">
        <v>321</v>
      </c>
      <c r="B54" s="30" t="s">
        <v>106</v>
      </c>
      <c r="C54" s="29"/>
      <c r="D54" s="29" t="s">
        <v>322</v>
      </c>
      <c r="E54" s="30" t="s">
        <v>119</v>
      </c>
      <c r="F54" s="29"/>
      <c r="G54" s="29" t="s">
        <v>323</v>
      </c>
      <c r="H54" s="30" t="s">
        <v>119</v>
      </c>
      <c r="I54" s="29"/>
      <c r="J54" s="29" t="s">
        <v>324</v>
      </c>
      <c r="K54" s="30" t="s">
        <v>106</v>
      </c>
    </row>
    <row r="55" spans="1:11" x14ac:dyDescent="0.2">
      <c r="A55" s="27" t="s">
        <v>325</v>
      </c>
      <c r="B55" s="28" t="s">
        <v>106</v>
      </c>
      <c r="C55" s="27"/>
      <c r="D55" s="27" t="s">
        <v>326</v>
      </c>
      <c r="E55" s="28" t="s">
        <v>104</v>
      </c>
      <c r="F55" s="27"/>
      <c r="G55" s="27" t="s">
        <v>327</v>
      </c>
      <c r="H55" s="28" t="s">
        <v>104</v>
      </c>
      <c r="I55" s="27"/>
      <c r="J55" s="27" t="s">
        <v>328</v>
      </c>
      <c r="K55" s="28" t="s">
        <v>128</v>
      </c>
    </row>
    <row r="56" spans="1:11" x14ac:dyDescent="0.2">
      <c r="A56" s="29" t="s">
        <v>329</v>
      </c>
      <c r="B56" s="30" t="s">
        <v>117</v>
      </c>
      <c r="C56" s="29"/>
      <c r="D56" s="29" t="s">
        <v>330</v>
      </c>
      <c r="E56" s="30" t="s">
        <v>128</v>
      </c>
      <c r="F56" s="29"/>
      <c r="G56" s="29" t="s">
        <v>331</v>
      </c>
      <c r="H56" s="30" t="s">
        <v>112</v>
      </c>
      <c r="I56" s="29"/>
      <c r="J56" s="29" t="s">
        <v>332</v>
      </c>
      <c r="K56" s="30" t="s">
        <v>106</v>
      </c>
    </row>
    <row r="57" spans="1:11" x14ac:dyDescent="0.2">
      <c r="A57" s="27" t="s">
        <v>333</v>
      </c>
      <c r="B57" s="28" t="s">
        <v>112</v>
      </c>
      <c r="C57" s="27"/>
      <c r="D57" s="27" t="s">
        <v>334</v>
      </c>
      <c r="E57" s="28" t="s">
        <v>117</v>
      </c>
      <c r="F57" s="27"/>
      <c r="G57" s="27" t="s">
        <v>335</v>
      </c>
      <c r="H57" s="28" t="s">
        <v>117</v>
      </c>
      <c r="I57" s="27"/>
      <c r="J57" s="27" t="s">
        <v>336</v>
      </c>
      <c r="K57" s="28" t="s">
        <v>121</v>
      </c>
    </row>
    <row r="58" spans="1:11" x14ac:dyDescent="0.2">
      <c r="A58" s="29" t="s">
        <v>337</v>
      </c>
      <c r="B58" s="30" t="s">
        <v>112</v>
      </c>
      <c r="C58" s="29"/>
      <c r="D58" s="29" t="s">
        <v>338</v>
      </c>
      <c r="E58" s="30" t="s">
        <v>119</v>
      </c>
      <c r="F58" s="29"/>
      <c r="G58" s="29" t="s">
        <v>339</v>
      </c>
      <c r="H58" s="30" t="s">
        <v>104</v>
      </c>
      <c r="I58" s="29"/>
      <c r="J58" s="29" t="s">
        <v>340</v>
      </c>
      <c r="K58" s="30" t="s">
        <v>119</v>
      </c>
    </row>
    <row r="59" spans="1:11" x14ac:dyDescent="0.2">
      <c r="A59" s="27" t="s">
        <v>341</v>
      </c>
      <c r="B59" s="28" t="s">
        <v>104</v>
      </c>
      <c r="C59" s="27"/>
      <c r="D59" s="27" t="s">
        <v>342</v>
      </c>
      <c r="E59" s="28" t="s">
        <v>104</v>
      </c>
      <c r="F59" s="27"/>
      <c r="G59" s="27" t="s">
        <v>343</v>
      </c>
      <c r="H59" s="28" t="s">
        <v>104</v>
      </c>
      <c r="I59" s="27"/>
      <c r="J59" s="27" t="s">
        <v>344</v>
      </c>
      <c r="K59" s="28" t="s">
        <v>104</v>
      </c>
    </row>
    <row r="60" spans="1:11" x14ac:dyDescent="0.2">
      <c r="A60" s="29" t="s">
        <v>345</v>
      </c>
      <c r="B60" s="30" t="s">
        <v>106</v>
      </c>
      <c r="C60" s="29"/>
      <c r="D60" s="29" t="s">
        <v>346</v>
      </c>
      <c r="E60" s="30" t="s">
        <v>104</v>
      </c>
      <c r="F60" s="29"/>
      <c r="G60" s="29" t="s">
        <v>347</v>
      </c>
      <c r="H60" s="30" t="s">
        <v>104</v>
      </c>
      <c r="I60" s="29"/>
      <c r="J60" s="29" t="s">
        <v>348</v>
      </c>
      <c r="K60" s="30" t="s">
        <v>104</v>
      </c>
    </row>
    <row r="61" spans="1:11" x14ac:dyDescent="0.2">
      <c r="A61" s="27" t="s">
        <v>349</v>
      </c>
      <c r="B61" s="28" t="s">
        <v>106</v>
      </c>
      <c r="C61" s="26"/>
      <c r="D61" s="26"/>
      <c r="E61" s="26"/>
      <c r="F61" s="26"/>
      <c r="G61" s="26"/>
      <c r="H61" s="26"/>
      <c r="I61" s="26"/>
      <c r="J61" s="26"/>
      <c r="K61" s="26"/>
    </row>
    <row r="62" spans="1:11" x14ac:dyDescent="0.2">
      <c r="A62" s="26"/>
      <c r="B62" s="26"/>
      <c r="C62" s="26"/>
      <c r="D62" s="26"/>
      <c r="E62" s="26"/>
      <c r="F62" s="26"/>
      <c r="G62" s="26"/>
      <c r="H62" s="26"/>
      <c r="I62" s="26"/>
      <c r="J62" s="26"/>
      <c r="K62" s="26"/>
    </row>
    <row r="63" spans="1:11" x14ac:dyDescent="0.2">
      <c r="A63" s="31"/>
      <c r="B63" s="31"/>
      <c r="C63" s="31"/>
      <c r="D63" s="31"/>
      <c r="E63" s="31"/>
      <c r="F63" s="31"/>
      <c r="G63" s="32"/>
      <c r="H63" s="32"/>
      <c r="I63" s="32"/>
      <c r="J63" s="32"/>
      <c r="K63" s="32"/>
    </row>
    <row r="64" spans="1:11" x14ac:dyDescent="0.2">
      <c r="A64" s="31"/>
      <c r="B64" s="31"/>
      <c r="C64" s="31"/>
      <c r="D64" s="31"/>
      <c r="E64" s="31"/>
      <c r="F64" s="31"/>
      <c r="G64" s="32"/>
      <c r="H64" s="32"/>
      <c r="I64" s="32"/>
      <c r="J64" s="32"/>
      <c r="K64" s="32"/>
    </row>
    <row r="65" spans="1:11" x14ac:dyDescent="0.2">
      <c r="A65" s="33"/>
      <c r="B65" s="33"/>
      <c r="C65" s="33"/>
      <c r="D65" s="33"/>
      <c r="E65" s="33"/>
      <c r="F65" s="33"/>
      <c r="G65" s="33"/>
      <c r="H65" s="33"/>
      <c r="I65" s="33"/>
      <c r="J65" s="33"/>
      <c r="K65" s="26"/>
    </row>
    <row r="66" spans="1:11" x14ac:dyDescent="0.2">
      <c r="A66" s="61" t="s">
        <v>350</v>
      </c>
      <c r="B66" s="61"/>
      <c r="C66" s="61"/>
      <c r="D66" s="61"/>
      <c r="E66" s="61" t="s">
        <v>351</v>
      </c>
      <c r="F66" s="61"/>
      <c r="G66" s="61"/>
      <c r="H66" s="61" t="s">
        <v>352</v>
      </c>
      <c r="I66" s="61"/>
      <c r="J66" s="61"/>
      <c r="K66" s="26"/>
    </row>
    <row r="67" spans="1:11" x14ac:dyDescent="0.2">
      <c r="A67" s="62" t="s">
        <v>350</v>
      </c>
      <c r="B67" s="62"/>
      <c r="C67" s="62"/>
      <c r="D67" s="62"/>
      <c r="E67" s="62" t="s">
        <v>352</v>
      </c>
      <c r="F67" s="62"/>
      <c r="G67" s="62"/>
      <c r="H67" s="62" t="s">
        <v>352</v>
      </c>
      <c r="I67" s="62"/>
      <c r="J67" s="62"/>
      <c r="K67" s="26"/>
    </row>
  </sheetData>
  <mergeCells count="7">
    <mergeCell ref="A1:K1"/>
    <mergeCell ref="A66:D66"/>
    <mergeCell ref="E66:G66"/>
    <mergeCell ref="H66:J66"/>
    <mergeCell ref="A67:D67"/>
    <mergeCell ref="E67:G67"/>
    <mergeCell ref="H67:J67"/>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8AC465-5678-9D4C-80A7-8A5A4CE68C35}">
  <dimension ref="A1:E15"/>
  <sheetViews>
    <sheetView workbookViewId="0">
      <selection sqref="A1:XFD1048576"/>
    </sheetView>
  </sheetViews>
  <sheetFormatPr baseColWidth="10" defaultColWidth="8.83203125" defaultRowHeight="13" x14ac:dyDescent="0.2"/>
  <cols>
    <col min="1" max="1" width="30.5" style="34" bestFit="1" customWidth="1"/>
    <col min="2" max="2" width="12.1640625" style="34" bestFit="1" customWidth="1"/>
    <col min="3" max="3" width="7.1640625" style="34" bestFit="1" customWidth="1"/>
    <col min="4" max="4" width="84.1640625" style="34" customWidth="1"/>
    <col min="5" max="5" width="20.83203125" style="34" bestFit="1" customWidth="1"/>
    <col min="6" max="256" width="8.83203125" style="34"/>
    <col min="257" max="257" width="30.5" style="34" bestFit="1" customWidth="1"/>
    <col min="258" max="258" width="12.1640625" style="34" bestFit="1" customWidth="1"/>
    <col min="259" max="259" width="7.1640625" style="34" bestFit="1" customWidth="1"/>
    <col min="260" max="260" width="84.1640625" style="34" customWidth="1"/>
    <col min="261" max="261" width="20.83203125" style="34" bestFit="1" customWidth="1"/>
    <col min="262" max="512" width="8.83203125" style="34"/>
    <col min="513" max="513" width="30.5" style="34" bestFit="1" customWidth="1"/>
    <col min="514" max="514" width="12.1640625" style="34" bestFit="1" customWidth="1"/>
    <col min="515" max="515" width="7.1640625" style="34" bestFit="1" customWidth="1"/>
    <col min="516" max="516" width="84.1640625" style="34" customWidth="1"/>
    <col min="517" max="517" width="20.83203125" style="34" bestFit="1" customWidth="1"/>
    <col min="518" max="768" width="8.83203125" style="34"/>
    <col min="769" max="769" width="30.5" style="34" bestFit="1" customWidth="1"/>
    <col min="770" max="770" width="12.1640625" style="34" bestFit="1" customWidth="1"/>
    <col min="771" max="771" width="7.1640625" style="34" bestFit="1" customWidth="1"/>
    <col min="772" max="772" width="84.1640625" style="34" customWidth="1"/>
    <col min="773" max="773" width="20.83203125" style="34" bestFit="1" customWidth="1"/>
    <col min="774" max="1024" width="8.83203125" style="34"/>
    <col min="1025" max="1025" width="30.5" style="34" bestFit="1" customWidth="1"/>
    <col min="1026" max="1026" width="12.1640625" style="34" bestFit="1" customWidth="1"/>
    <col min="1027" max="1027" width="7.1640625" style="34" bestFit="1" customWidth="1"/>
    <col min="1028" max="1028" width="84.1640625" style="34" customWidth="1"/>
    <col min="1029" max="1029" width="20.83203125" style="34" bestFit="1" customWidth="1"/>
    <col min="1030" max="1280" width="8.83203125" style="34"/>
    <col min="1281" max="1281" width="30.5" style="34" bestFit="1" customWidth="1"/>
    <col min="1282" max="1282" width="12.1640625" style="34" bestFit="1" customWidth="1"/>
    <col min="1283" max="1283" width="7.1640625" style="34" bestFit="1" customWidth="1"/>
    <col min="1284" max="1284" width="84.1640625" style="34" customWidth="1"/>
    <col min="1285" max="1285" width="20.83203125" style="34" bestFit="1" customWidth="1"/>
    <col min="1286" max="1536" width="8.83203125" style="34"/>
    <col min="1537" max="1537" width="30.5" style="34" bestFit="1" customWidth="1"/>
    <col min="1538" max="1538" width="12.1640625" style="34" bestFit="1" customWidth="1"/>
    <col min="1539" max="1539" width="7.1640625" style="34" bestFit="1" customWidth="1"/>
    <col min="1540" max="1540" width="84.1640625" style="34" customWidth="1"/>
    <col min="1541" max="1541" width="20.83203125" style="34" bestFit="1" customWidth="1"/>
    <col min="1542" max="1792" width="8.83203125" style="34"/>
    <col min="1793" max="1793" width="30.5" style="34" bestFit="1" customWidth="1"/>
    <col min="1794" max="1794" width="12.1640625" style="34" bestFit="1" customWidth="1"/>
    <col min="1795" max="1795" width="7.1640625" style="34" bestFit="1" customWidth="1"/>
    <col min="1796" max="1796" width="84.1640625" style="34" customWidth="1"/>
    <col min="1797" max="1797" width="20.83203125" style="34" bestFit="1" customWidth="1"/>
    <col min="1798" max="2048" width="8.83203125" style="34"/>
    <col min="2049" max="2049" width="30.5" style="34" bestFit="1" customWidth="1"/>
    <col min="2050" max="2050" width="12.1640625" style="34" bestFit="1" customWidth="1"/>
    <col min="2051" max="2051" width="7.1640625" style="34" bestFit="1" customWidth="1"/>
    <col min="2052" max="2052" width="84.1640625" style="34" customWidth="1"/>
    <col min="2053" max="2053" width="20.83203125" style="34" bestFit="1" customWidth="1"/>
    <col min="2054" max="2304" width="8.83203125" style="34"/>
    <col min="2305" max="2305" width="30.5" style="34" bestFit="1" customWidth="1"/>
    <col min="2306" max="2306" width="12.1640625" style="34" bestFit="1" customWidth="1"/>
    <col min="2307" max="2307" width="7.1640625" style="34" bestFit="1" customWidth="1"/>
    <col min="2308" max="2308" width="84.1640625" style="34" customWidth="1"/>
    <col min="2309" max="2309" width="20.83203125" style="34" bestFit="1" customWidth="1"/>
    <col min="2310" max="2560" width="8.83203125" style="34"/>
    <col min="2561" max="2561" width="30.5" style="34" bestFit="1" customWidth="1"/>
    <col min="2562" max="2562" width="12.1640625" style="34" bestFit="1" customWidth="1"/>
    <col min="2563" max="2563" width="7.1640625" style="34" bestFit="1" customWidth="1"/>
    <col min="2564" max="2564" width="84.1640625" style="34" customWidth="1"/>
    <col min="2565" max="2565" width="20.83203125" style="34" bestFit="1" customWidth="1"/>
    <col min="2566" max="2816" width="8.83203125" style="34"/>
    <col min="2817" max="2817" width="30.5" style="34" bestFit="1" customWidth="1"/>
    <col min="2818" max="2818" width="12.1640625" style="34" bestFit="1" customWidth="1"/>
    <col min="2819" max="2819" width="7.1640625" style="34" bestFit="1" customWidth="1"/>
    <col min="2820" max="2820" width="84.1640625" style="34" customWidth="1"/>
    <col min="2821" max="2821" width="20.83203125" style="34" bestFit="1" customWidth="1"/>
    <col min="2822" max="3072" width="8.83203125" style="34"/>
    <col min="3073" max="3073" width="30.5" style="34" bestFit="1" customWidth="1"/>
    <col min="3074" max="3074" width="12.1640625" style="34" bestFit="1" customWidth="1"/>
    <col min="3075" max="3075" width="7.1640625" style="34" bestFit="1" customWidth="1"/>
    <col min="3076" max="3076" width="84.1640625" style="34" customWidth="1"/>
    <col min="3077" max="3077" width="20.83203125" style="34" bestFit="1" customWidth="1"/>
    <col min="3078" max="3328" width="8.83203125" style="34"/>
    <col min="3329" max="3329" width="30.5" style="34" bestFit="1" customWidth="1"/>
    <col min="3330" max="3330" width="12.1640625" style="34" bestFit="1" customWidth="1"/>
    <col min="3331" max="3331" width="7.1640625" style="34" bestFit="1" customWidth="1"/>
    <col min="3332" max="3332" width="84.1640625" style="34" customWidth="1"/>
    <col min="3333" max="3333" width="20.83203125" style="34" bestFit="1" customWidth="1"/>
    <col min="3334" max="3584" width="8.83203125" style="34"/>
    <col min="3585" max="3585" width="30.5" style="34" bestFit="1" customWidth="1"/>
    <col min="3586" max="3586" width="12.1640625" style="34" bestFit="1" customWidth="1"/>
    <col min="3587" max="3587" width="7.1640625" style="34" bestFit="1" customWidth="1"/>
    <col min="3588" max="3588" width="84.1640625" style="34" customWidth="1"/>
    <col min="3589" max="3589" width="20.83203125" style="34" bestFit="1" customWidth="1"/>
    <col min="3590" max="3840" width="8.83203125" style="34"/>
    <col min="3841" max="3841" width="30.5" style="34" bestFit="1" customWidth="1"/>
    <col min="3842" max="3842" width="12.1640625" style="34" bestFit="1" customWidth="1"/>
    <col min="3843" max="3843" width="7.1640625" style="34" bestFit="1" customWidth="1"/>
    <col min="3844" max="3844" width="84.1640625" style="34" customWidth="1"/>
    <col min="3845" max="3845" width="20.83203125" style="34" bestFit="1" customWidth="1"/>
    <col min="3846" max="4096" width="8.83203125" style="34"/>
    <col min="4097" max="4097" width="30.5" style="34" bestFit="1" customWidth="1"/>
    <col min="4098" max="4098" width="12.1640625" style="34" bestFit="1" customWidth="1"/>
    <col min="4099" max="4099" width="7.1640625" style="34" bestFit="1" customWidth="1"/>
    <col min="4100" max="4100" width="84.1640625" style="34" customWidth="1"/>
    <col min="4101" max="4101" width="20.83203125" style="34" bestFit="1" customWidth="1"/>
    <col min="4102" max="4352" width="8.83203125" style="34"/>
    <col min="4353" max="4353" width="30.5" style="34" bestFit="1" customWidth="1"/>
    <col min="4354" max="4354" width="12.1640625" style="34" bestFit="1" customWidth="1"/>
    <col min="4355" max="4355" width="7.1640625" style="34" bestFit="1" customWidth="1"/>
    <col min="4356" max="4356" width="84.1640625" style="34" customWidth="1"/>
    <col min="4357" max="4357" width="20.83203125" style="34" bestFit="1" customWidth="1"/>
    <col min="4358" max="4608" width="8.83203125" style="34"/>
    <col min="4609" max="4609" width="30.5" style="34" bestFit="1" customWidth="1"/>
    <col min="4610" max="4610" width="12.1640625" style="34" bestFit="1" customWidth="1"/>
    <col min="4611" max="4611" width="7.1640625" style="34" bestFit="1" customWidth="1"/>
    <col min="4612" max="4612" width="84.1640625" style="34" customWidth="1"/>
    <col min="4613" max="4613" width="20.83203125" style="34" bestFit="1" customWidth="1"/>
    <col min="4614" max="4864" width="8.83203125" style="34"/>
    <col min="4865" max="4865" width="30.5" style="34" bestFit="1" customWidth="1"/>
    <col min="4866" max="4866" width="12.1640625" style="34" bestFit="1" customWidth="1"/>
    <col min="4867" max="4867" width="7.1640625" style="34" bestFit="1" customWidth="1"/>
    <col min="4868" max="4868" width="84.1640625" style="34" customWidth="1"/>
    <col min="4869" max="4869" width="20.83203125" style="34" bestFit="1" customWidth="1"/>
    <col min="4870" max="5120" width="8.83203125" style="34"/>
    <col min="5121" max="5121" width="30.5" style="34" bestFit="1" customWidth="1"/>
    <col min="5122" max="5122" width="12.1640625" style="34" bestFit="1" customWidth="1"/>
    <col min="5123" max="5123" width="7.1640625" style="34" bestFit="1" customWidth="1"/>
    <col min="5124" max="5124" width="84.1640625" style="34" customWidth="1"/>
    <col min="5125" max="5125" width="20.83203125" style="34" bestFit="1" customWidth="1"/>
    <col min="5126" max="5376" width="8.83203125" style="34"/>
    <col min="5377" max="5377" width="30.5" style="34" bestFit="1" customWidth="1"/>
    <col min="5378" max="5378" width="12.1640625" style="34" bestFit="1" customWidth="1"/>
    <col min="5379" max="5379" width="7.1640625" style="34" bestFit="1" customWidth="1"/>
    <col min="5380" max="5380" width="84.1640625" style="34" customWidth="1"/>
    <col min="5381" max="5381" width="20.83203125" style="34" bestFit="1" customWidth="1"/>
    <col min="5382" max="5632" width="8.83203125" style="34"/>
    <col min="5633" max="5633" width="30.5" style="34" bestFit="1" customWidth="1"/>
    <col min="5634" max="5634" width="12.1640625" style="34" bestFit="1" customWidth="1"/>
    <col min="5635" max="5635" width="7.1640625" style="34" bestFit="1" customWidth="1"/>
    <col min="5636" max="5636" width="84.1640625" style="34" customWidth="1"/>
    <col min="5637" max="5637" width="20.83203125" style="34" bestFit="1" customWidth="1"/>
    <col min="5638" max="5888" width="8.83203125" style="34"/>
    <col min="5889" max="5889" width="30.5" style="34" bestFit="1" customWidth="1"/>
    <col min="5890" max="5890" width="12.1640625" style="34" bestFit="1" customWidth="1"/>
    <col min="5891" max="5891" width="7.1640625" style="34" bestFit="1" customWidth="1"/>
    <col min="5892" max="5892" width="84.1640625" style="34" customWidth="1"/>
    <col min="5893" max="5893" width="20.83203125" style="34" bestFit="1" customWidth="1"/>
    <col min="5894" max="6144" width="8.83203125" style="34"/>
    <col min="6145" max="6145" width="30.5" style="34" bestFit="1" customWidth="1"/>
    <col min="6146" max="6146" width="12.1640625" style="34" bestFit="1" customWidth="1"/>
    <col min="6147" max="6147" width="7.1640625" style="34" bestFit="1" customWidth="1"/>
    <col min="6148" max="6148" width="84.1640625" style="34" customWidth="1"/>
    <col min="6149" max="6149" width="20.83203125" style="34" bestFit="1" customWidth="1"/>
    <col min="6150" max="6400" width="8.83203125" style="34"/>
    <col min="6401" max="6401" width="30.5" style="34" bestFit="1" customWidth="1"/>
    <col min="6402" max="6402" width="12.1640625" style="34" bestFit="1" customWidth="1"/>
    <col min="6403" max="6403" width="7.1640625" style="34" bestFit="1" customWidth="1"/>
    <col min="6404" max="6404" width="84.1640625" style="34" customWidth="1"/>
    <col min="6405" max="6405" width="20.83203125" style="34" bestFit="1" customWidth="1"/>
    <col min="6406" max="6656" width="8.83203125" style="34"/>
    <col min="6657" max="6657" width="30.5" style="34" bestFit="1" customWidth="1"/>
    <col min="6658" max="6658" width="12.1640625" style="34" bestFit="1" customWidth="1"/>
    <col min="6659" max="6659" width="7.1640625" style="34" bestFit="1" customWidth="1"/>
    <col min="6660" max="6660" width="84.1640625" style="34" customWidth="1"/>
    <col min="6661" max="6661" width="20.83203125" style="34" bestFit="1" customWidth="1"/>
    <col min="6662" max="6912" width="8.83203125" style="34"/>
    <col min="6913" max="6913" width="30.5" style="34" bestFit="1" customWidth="1"/>
    <col min="6914" max="6914" width="12.1640625" style="34" bestFit="1" customWidth="1"/>
    <col min="6915" max="6915" width="7.1640625" style="34" bestFit="1" customWidth="1"/>
    <col min="6916" max="6916" width="84.1640625" style="34" customWidth="1"/>
    <col min="6917" max="6917" width="20.83203125" style="34" bestFit="1" customWidth="1"/>
    <col min="6918" max="7168" width="8.83203125" style="34"/>
    <col min="7169" max="7169" width="30.5" style="34" bestFit="1" customWidth="1"/>
    <col min="7170" max="7170" width="12.1640625" style="34" bestFit="1" customWidth="1"/>
    <col min="7171" max="7171" width="7.1640625" style="34" bestFit="1" customWidth="1"/>
    <col min="7172" max="7172" width="84.1640625" style="34" customWidth="1"/>
    <col min="7173" max="7173" width="20.83203125" style="34" bestFit="1" customWidth="1"/>
    <col min="7174" max="7424" width="8.83203125" style="34"/>
    <col min="7425" max="7425" width="30.5" style="34" bestFit="1" customWidth="1"/>
    <col min="7426" max="7426" width="12.1640625" style="34" bestFit="1" customWidth="1"/>
    <col min="7427" max="7427" width="7.1640625" style="34" bestFit="1" customWidth="1"/>
    <col min="7428" max="7428" width="84.1640625" style="34" customWidth="1"/>
    <col min="7429" max="7429" width="20.83203125" style="34" bestFit="1" customWidth="1"/>
    <col min="7430" max="7680" width="8.83203125" style="34"/>
    <col min="7681" max="7681" width="30.5" style="34" bestFit="1" customWidth="1"/>
    <col min="7682" max="7682" width="12.1640625" style="34" bestFit="1" customWidth="1"/>
    <col min="7683" max="7683" width="7.1640625" style="34" bestFit="1" customWidth="1"/>
    <col min="7684" max="7684" width="84.1640625" style="34" customWidth="1"/>
    <col min="7685" max="7685" width="20.83203125" style="34" bestFit="1" customWidth="1"/>
    <col min="7686" max="7936" width="8.83203125" style="34"/>
    <col min="7937" max="7937" width="30.5" style="34" bestFit="1" customWidth="1"/>
    <col min="7938" max="7938" width="12.1640625" style="34" bestFit="1" customWidth="1"/>
    <col min="7939" max="7939" width="7.1640625" style="34" bestFit="1" customWidth="1"/>
    <col min="7940" max="7940" width="84.1640625" style="34" customWidth="1"/>
    <col min="7941" max="7941" width="20.83203125" style="34" bestFit="1" customWidth="1"/>
    <col min="7942" max="8192" width="8.83203125" style="34"/>
    <col min="8193" max="8193" width="30.5" style="34" bestFit="1" customWidth="1"/>
    <col min="8194" max="8194" width="12.1640625" style="34" bestFit="1" customWidth="1"/>
    <col min="8195" max="8195" width="7.1640625" style="34" bestFit="1" customWidth="1"/>
    <col min="8196" max="8196" width="84.1640625" style="34" customWidth="1"/>
    <col min="8197" max="8197" width="20.83203125" style="34" bestFit="1" customWidth="1"/>
    <col min="8198" max="8448" width="8.83203125" style="34"/>
    <col min="8449" max="8449" width="30.5" style="34" bestFit="1" customWidth="1"/>
    <col min="8450" max="8450" width="12.1640625" style="34" bestFit="1" customWidth="1"/>
    <col min="8451" max="8451" width="7.1640625" style="34" bestFit="1" customWidth="1"/>
    <col min="8452" max="8452" width="84.1640625" style="34" customWidth="1"/>
    <col min="8453" max="8453" width="20.83203125" style="34" bestFit="1" customWidth="1"/>
    <col min="8454" max="8704" width="8.83203125" style="34"/>
    <col min="8705" max="8705" width="30.5" style="34" bestFit="1" customWidth="1"/>
    <col min="8706" max="8706" width="12.1640625" style="34" bestFit="1" customWidth="1"/>
    <col min="8707" max="8707" width="7.1640625" style="34" bestFit="1" customWidth="1"/>
    <col min="8708" max="8708" width="84.1640625" style="34" customWidth="1"/>
    <col min="8709" max="8709" width="20.83203125" style="34" bestFit="1" customWidth="1"/>
    <col min="8710" max="8960" width="8.83203125" style="34"/>
    <col min="8961" max="8961" width="30.5" style="34" bestFit="1" customWidth="1"/>
    <col min="8962" max="8962" width="12.1640625" style="34" bestFit="1" customWidth="1"/>
    <col min="8963" max="8963" width="7.1640625" style="34" bestFit="1" customWidth="1"/>
    <col min="8964" max="8964" width="84.1640625" style="34" customWidth="1"/>
    <col min="8965" max="8965" width="20.83203125" style="34" bestFit="1" customWidth="1"/>
    <col min="8966" max="9216" width="8.83203125" style="34"/>
    <col min="9217" max="9217" width="30.5" style="34" bestFit="1" customWidth="1"/>
    <col min="9218" max="9218" width="12.1640625" style="34" bestFit="1" customWidth="1"/>
    <col min="9219" max="9219" width="7.1640625" style="34" bestFit="1" customWidth="1"/>
    <col min="9220" max="9220" width="84.1640625" style="34" customWidth="1"/>
    <col min="9221" max="9221" width="20.83203125" style="34" bestFit="1" customWidth="1"/>
    <col min="9222" max="9472" width="8.83203125" style="34"/>
    <col min="9473" max="9473" width="30.5" style="34" bestFit="1" customWidth="1"/>
    <col min="9474" max="9474" width="12.1640625" style="34" bestFit="1" customWidth="1"/>
    <col min="9475" max="9475" width="7.1640625" style="34" bestFit="1" customWidth="1"/>
    <col min="9476" max="9476" width="84.1640625" style="34" customWidth="1"/>
    <col min="9477" max="9477" width="20.83203125" style="34" bestFit="1" customWidth="1"/>
    <col min="9478" max="9728" width="8.83203125" style="34"/>
    <col min="9729" max="9729" width="30.5" style="34" bestFit="1" customWidth="1"/>
    <col min="9730" max="9730" width="12.1640625" style="34" bestFit="1" customWidth="1"/>
    <col min="9731" max="9731" width="7.1640625" style="34" bestFit="1" customWidth="1"/>
    <col min="9732" max="9732" width="84.1640625" style="34" customWidth="1"/>
    <col min="9733" max="9733" width="20.83203125" style="34" bestFit="1" customWidth="1"/>
    <col min="9734" max="9984" width="8.83203125" style="34"/>
    <col min="9985" max="9985" width="30.5" style="34" bestFit="1" customWidth="1"/>
    <col min="9986" max="9986" width="12.1640625" style="34" bestFit="1" customWidth="1"/>
    <col min="9987" max="9987" width="7.1640625" style="34" bestFit="1" customWidth="1"/>
    <col min="9988" max="9988" width="84.1640625" style="34" customWidth="1"/>
    <col min="9989" max="9989" width="20.83203125" style="34" bestFit="1" customWidth="1"/>
    <col min="9990" max="10240" width="8.83203125" style="34"/>
    <col min="10241" max="10241" width="30.5" style="34" bestFit="1" customWidth="1"/>
    <col min="10242" max="10242" width="12.1640625" style="34" bestFit="1" customWidth="1"/>
    <col min="10243" max="10243" width="7.1640625" style="34" bestFit="1" customWidth="1"/>
    <col min="10244" max="10244" width="84.1640625" style="34" customWidth="1"/>
    <col min="10245" max="10245" width="20.83203125" style="34" bestFit="1" customWidth="1"/>
    <col min="10246" max="10496" width="8.83203125" style="34"/>
    <col min="10497" max="10497" width="30.5" style="34" bestFit="1" customWidth="1"/>
    <col min="10498" max="10498" width="12.1640625" style="34" bestFit="1" customWidth="1"/>
    <col min="10499" max="10499" width="7.1640625" style="34" bestFit="1" customWidth="1"/>
    <col min="10500" max="10500" width="84.1640625" style="34" customWidth="1"/>
    <col min="10501" max="10501" width="20.83203125" style="34" bestFit="1" customWidth="1"/>
    <col min="10502" max="10752" width="8.83203125" style="34"/>
    <col min="10753" max="10753" width="30.5" style="34" bestFit="1" customWidth="1"/>
    <col min="10754" max="10754" width="12.1640625" style="34" bestFit="1" customWidth="1"/>
    <col min="10755" max="10755" width="7.1640625" style="34" bestFit="1" customWidth="1"/>
    <col min="10756" max="10756" width="84.1640625" style="34" customWidth="1"/>
    <col min="10757" max="10757" width="20.83203125" style="34" bestFit="1" customWidth="1"/>
    <col min="10758" max="11008" width="8.83203125" style="34"/>
    <col min="11009" max="11009" width="30.5" style="34" bestFit="1" customWidth="1"/>
    <col min="11010" max="11010" width="12.1640625" style="34" bestFit="1" customWidth="1"/>
    <col min="11011" max="11011" width="7.1640625" style="34" bestFit="1" customWidth="1"/>
    <col min="11012" max="11012" width="84.1640625" style="34" customWidth="1"/>
    <col min="11013" max="11013" width="20.83203125" style="34" bestFit="1" customWidth="1"/>
    <col min="11014" max="11264" width="8.83203125" style="34"/>
    <col min="11265" max="11265" width="30.5" style="34" bestFit="1" customWidth="1"/>
    <col min="11266" max="11266" width="12.1640625" style="34" bestFit="1" customWidth="1"/>
    <col min="11267" max="11267" width="7.1640625" style="34" bestFit="1" customWidth="1"/>
    <col min="11268" max="11268" width="84.1640625" style="34" customWidth="1"/>
    <col min="11269" max="11269" width="20.83203125" style="34" bestFit="1" customWidth="1"/>
    <col min="11270" max="11520" width="8.83203125" style="34"/>
    <col min="11521" max="11521" width="30.5" style="34" bestFit="1" customWidth="1"/>
    <col min="11522" max="11522" width="12.1640625" style="34" bestFit="1" customWidth="1"/>
    <col min="11523" max="11523" width="7.1640625" style="34" bestFit="1" customWidth="1"/>
    <col min="11524" max="11524" width="84.1640625" style="34" customWidth="1"/>
    <col min="11525" max="11525" width="20.83203125" style="34" bestFit="1" customWidth="1"/>
    <col min="11526" max="11776" width="8.83203125" style="34"/>
    <col min="11777" max="11777" width="30.5" style="34" bestFit="1" customWidth="1"/>
    <col min="11778" max="11778" width="12.1640625" style="34" bestFit="1" customWidth="1"/>
    <col min="11779" max="11779" width="7.1640625" style="34" bestFit="1" customWidth="1"/>
    <col min="11780" max="11780" width="84.1640625" style="34" customWidth="1"/>
    <col min="11781" max="11781" width="20.83203125" style="34" bestFit="1" customWidth="1"/>
    <col min="11782" max="12032" width="8.83203125" style="34"/>
    <col min="12033" max="12033" width="30.5" style="34" bestFit="1" customWidth="1"/>
    <col min="12034" max="12034" width="12.1640625" style="34" bestFit="1" customWidth="1"/>
    <col min="12035" max="12035" width="7.1640625" style="34" bestFit="1" customWidth="1"/>
    <col min="12036" max="12036" width="84.1640625" style="34" customWidth="1"/>
    <col min="12037" max="12037" width="20.83203125" style="34" bestFit="1" customWidth="1"/>
    <col min="12038" max="12288" width="8.83203125" style="34"/>
    <col min="12289" max="12289" width="30.5" style="34" bestFit="1" customWidth="1"/>
    <col min="12290" max="12290" width="12.1640625" style="34" bestFit="1" customWidth="1"/>
    <col min="12291" max="12291" width="7.1640625" style="34" bestFit="1" customWidth="1"/>
    <col min="12292" max="12292" width="84.1640625" style="34" customWidth="1"/>
    <col min="12293" max="12293" width="20.83203125" style="34" bestFit="1" customWidth="1"/>
    <col min="12294" max="12544" width="8.83203125" style="34"/>
    <col min="12545" max="12545" width="30.5" style="34" bestFit="1" customWidth="1"/>
    <col min="12546" max="12546" width="12.1640625" style="34" bestFit="1" customWidth="1"/>
    <col min="12547" max="12547" width="7.1640625" style="34" bestFit="1" customWidth="1"/>
    <col min="12548" max="12548" width="84.1640625" style="34" customWidth="1"/>
    <col min="12549" max="12549" width="20.83203125" style="34" bestFit="1" customWidth="1"/>
    <col min="12550" max="12800" width="8.83203125" style="34"/>
    <col min="12801" max="12801" width="30.5" style="34" bestFit="1" customWidth="1"/>
    <col min="12802" max="12802" width="12.1640625" style="34" bestFit="1" customWidth="1"/>
    <col min="12803" max="12803" width="7.1640625" style="34" bestFit="1" customWidth="1"/>
    <col min="12804" max="12804" width="84.1640625" style="34" customWidth="1"/>
    <col min="12805" max="12805" width="20.83203125" style="34" bestFit="1" customWidth="1"/>
    <col min="12806" max="13056" width="8.83203125" style="34"/>
    <col min="13057" max="13057" width="30.5" style="34" bestFit="1" customWidth="1"/>
    <col min="13058" max="13058" width="12.1640625" style="34" bestFit="1" customWidth="1"/>
    <col min="13059" max="13059" width="7.1640625" style="34" bestFit="1" customWidth="1"/>
    <col min="13060" max="13060" width="84.1640625" style="34" customWidth="1"/>
    <col min="13061" max="13061" width="20.83203125" style="34" bestFit="1" customWidth="1"/>
    <col min="13062" max="13312" width="8.83203125" style="34"/>
    <col min="13313" max="13313" width="30.5" style="34" bestFit="1" customWidth="1"/>
    <col min="13314" max="13314" width="12.1640625" style="34" bestFit="1" customWidth="1"/>
    <col min="13315" max="13315" width="7.1640625" style="34" bestFit="1" customWidth="1"/>
    <col min="13316" max="13316" width="84.1640625" style="34" customWidth="1"/>
    <col min="13317" max="13317" width="20.83203125" style="34" bestFit="1" customWidth="1"/>
    <col min="13318" max="13568" width="8.83203125" style="34"/>
    <col min="13569" max="13569" width="30.5" style="34" bestFit="1" customWidth="1"/>
    <col min="13570" max="13570" width="12.1640625" style="34" bestFit="1" customWidth="1"/>
    <col min="13571" max="13571" width="7.1640625" style="34" bestFit="1" customWidth="1"/>
    <col min="13572" max="13572" width="84.1640625" style="34" customWidth="1"/>
    <col min="13573" max="13573" width="20.83203125" style="34" bestFit="1" customWidth="1"/>
    <col min="13574" max="13824" width="8.83203125" style="34"/>
    <col min="13825" max="13825" width="30.5" style="34" bestFit="1" customWidth="1"/>
    <col min="13826" max="13826" width="12.1640625" style="34" bestFit="1" customWidth="1"/>
    <col min="13827" max="13827" width="7.1640625" style="34" bestFit="1" customWidth="1"/>
    <col min="13828" max="13828" width="84.1640625" style="34" customWidth="1"/>
    <col min="13829" max="13829" width="20.83203125" style="34" bestFit="1" customWidth="1"/>
    <col min="13830" max="14080" width="8.83203125" style="34"/>
    <col min="14081" max="14081" width="30.5" style="34" bestFit="1" customWidth="1"/>
    <col min="14082" max="14082" width="12.1640625" style="34" bestFit="1" customWidth="1"/>
    <col min="14083" max="14083" width="7.1640625" style="34" bestFit="1" customWidth="1"/>
    <col min="14084" max="14084" width="84.1640625" style="34" customWidth="1"/>
    <col min="14085" max="14085" width="20.83203125" style="34" bestFit="1" customWidth="1"/>
    <col min="14086" max="14336" width="8.83203125" style="34"/>
    <col min="14337" max="14337" width="30.5" style="34" bestFit="1" customWidth="1"/>
    <col min="14338" max="14338" width="12.1640625" style="34" bestFit="1" customWidth="1"/>
    <col min="14339" max="14339" width="7.1640625" style="34" bestFit="1" customWidth="1"/>
    <col min="14340" max="14340" width="84.1640625" style="34" customWidth="1"/>
    <col min="14341" max="14341" width="20.83203125" style="34" bestFit="1" customWidth="1"/>
    <col min="14342" max="14592" width="8.83203125" style="34"/>
    <col min="14593" max="14593" width="30.5" style="34" bestFit="1" customWidth="1"/>
    <col min="14594" max="14594" width="12.1640625" style="34" bestFit="1" customWidth="1"/>
    <col min="14595" max="14595" width="7.1640625" style="34" bestFit="1" customWidth="1"/>
    <col min="14596" max="14596" width="84.1640625" style="34" customWidth="1"/>
    <col min="14597" max="14597" width="20.83203125" style="34" bestFit="1" customWidth="1"/>
    <col min="14598" max="14848" width="8.83203125" style="34"/>
    <col min="14849" max="14849" width="30.5" style="34" bestFit="1" customWidth="1"/>
    <col min="14850" max="14850" width="12.1640625" style="34" bestFit="1" customWidth="1"/>
    <col min="14851" max="14851" width="7.1640625" style="34" bestFit="1" customWidth="1"/>
    <col min="14852" max="14852" width="84.1640625" style="34" customWidth="1"/>
    <col min="14853" max="14853" width="20.83203125" style="34" bestFit="1" customWidth="1"/>
    <col min="14854" max="15104" width="8.83203125" style="34"/>
    <col min="15105" max="15105" width="30.5" style="34" bestFit="1" customWidth="1"/>
    <col min="15106" max="15106" width="12.1640625" style="34" bestFit="1" customWidth="1"/>
    <col min="15107" max="15107" width="7.1640625" style="34" bestFit="1" customWidth="1"/>
    <col min="15108" max="15108" width="84.1640625" style="34" customWidth="1"/>
    <col min="15109" max="15109" width="20.83203125" style="34" bestFit="1" customWidth="1"/>
    <col min="15110" max="15360" width="8.83203125" style="34"/>
    <col min="15361" max="15361" width="30.5" style="34" bestFit="1" customWidth="1"/>
    <col min="15362" max="15362" width="12.1640625" style="34" bestFit="1" customWidth="1"/>
    <col min="15363" max="15363" width="7.1640625" style="34" bestFit="1" customWidth="1"/>
    <col min="15364" max="15364" width="84.1640625" style="34" customWidth="1"/>
    <col min="15365" max="15365" width="20.83203125" style="34" bestFit="1" customWidth="1"/>
    <col min="15366" max="15616" width="8.83203125" style="34"/>
    <col min="15617" max="15617" width="30.5" style="34" bestFit="1" customWidth="1"/>
    <col min="15618" max="15618" width="12.1640625" style="34" bestFit="1" customWidth="1"/>
    <col min="15619" max="15619" width="7.1640625" style="34" bestFit="1" customWidth="1"/>
    <col min="15620" max="15620" width="84.1640625" style="34" customWidth="1"/>
    <col min="15621" max="15621" width="20.83203125" style="34" bestFit="1" customWidth="1"/>
    <col min="15622" max="15872" width="8.83203125" style="34"/>
    <col min="15873" max="15873" width="30.5" style="34" bestFit="1" customWidth="1"/>
    <col min="15874" max="15874" width="12.1640625" style="34" bestFit="1" customWidth="1"/>
    <col min="15875" max="15875" width="7.1640625" style="34" bestFit="1" customWidth="1"/>
    <col min="15876" max="15876" width="84.1640625" style="34" customWidth="1"/>
    <col min="15877" max="15877" width="20.83203125" style="34" bestFit="1" customWidth="1"/>
    <col min="15878" max="16128" width="8.83203125" style="34"/>
    <col min="16129" max="16129" width="30.5" style="34" bestFit="1" customWidth="1"/>
    <col min="16130" max="16130" width="12.1640625" style="34" bestFit="1" customWidth="1"/>
    <col min="16131" max="16131" width="7.1640625" style="34" bestFit="1" customWidth="1"/>
    <col min="16132" max="16132" width="84.1640625" style="34" customWidth="1"/>
    <col min="16133" max="16133" width="20.83203125" style="34" bestFit="1" customWidth="1"/>
    <col min="16134" max="16384" width="8.83203125" style="34"/>
  </cols>
  <sheetData>
    <row r="1" spans="1:5" ht="19" x14ac:dyDescent="0.25">
      <c r="E1" s="35" t="s">
        <v>353</v>
      </c>
    </row>
    <row r="2" spans="1:5" ht="28" x14ac:dyDescent="0.2">
      <c r="A2" s="36" t="s">
        <v>354</v>
      </c>
      <c r="B2" s="37" t="s">
        <v>355</v>
      </c>
      <c r="C2" s="37" t="s">
        <v>356</v>
      </c>
      <c r="D2" s="38" t="s">
        <v>357</v>
      </c>
      <c r="E2" s="39" t="s">
        <v>358</v>
      </c>
    </row>
    <row r="3" spans="1:5" ht="42" x14ac:dyDescent="0.2">
      <c r="A3" s="40" t="s">
        <v>359</v>
      </c>
      <c r="B3" s="41" t="s">
        <v>360</v>
      </c>
      <c r="C3" s="42" t="s">
        <v>361</v>
      </c>
      <c r="D3" s="41" t="s">
        <v>362</v>
      </c>
      <c r="E3" s="43">
        <v>1850</v>
      </c>
    </row>
    <row r="4" spans="1:5" ht="42" x14ac:dyDescent="0.2">
      <c r="A4" s="40" t="s">
        <v>363</v>
      </c>
      <c r="B4" s="41" t="s">
        <v>360</v>
      </c>
      <c r="C4" s="42" t="s">
        <v>364</v>
      </c>
      <c r="D4" s="41" t="s">
        <v>365</v>
      </c>
      <c r="E4" s="43">
        <v>2750</v>
      </c>
    </row>
    <row r="5" spans="1:5" ht="56" x14ac:dyDescent="0.2">
      <c r="A5" s="40" t="s">
        <v>366</v>
      </c>
      <c r="B5" s="41" t="s">
        <v>360</v>
      </c>
      <c r="C5" s="42" t="s">
        <v>367</v>
      </c>
      <c r="D5" s="44" t="s">
        <v>368</v>
      </c>
      <c r="E5" s="45" t="s">
        <v>369</v>
      </c>
    </row>
    <row r="6" spans="1:5" ht="28" x14ac:dyDescent="0.2">
      <c r="A6" s="46" t="s">
        <v>370</v>
      </c>
      <c r="B6" s="47" t="s">
        <v>360</v>
      </c>
      <c r="C6" s="48" t="s">
        <v>371</v>
      </c>
      <c r="D6" s="44" t="s">
        <v>372</v>
      </c>
      <c r="E6" s="49">
        <v>1200</v>
      </c>
    </row>
    <row r="7" spans="1:5" ht="56" x14ac:dyDescent="0.2">
      <c r="A7" s="46" t="s">
        <v>373</v>
      </c>
      <c r="B7" s="41" t="s">
        <v>360</v>
      </c>
      <c r="C7" s="42" t="s">
        <v>374</v>
      </c>
      <c r="D7" s="41" t="s">
        <v>375</v>
      </c>
      <c r="E7" s="45" t="s">
        <v>376</v>
      </c>
    </row>
    <row r="8" spans="1:5" ht="14" x14ac:dyDescent="0.2">
      <c r="A8" s="46" t="s">
        <v>377</v>
      </c>
      <c r="B8" s="47" t="s">
        <v>360</v>
      </c>
      <c r="C8" s="48" t="s">
        <v>378</v>
      </c>
      <c r="D8" s="47" t="s">
        <v>379</v>
      </c>
      <c r="E8" s="50">
        <v>2900</v>
      </c>
    </row>
    <row r="9" spans="1:5" ht="28" x14ac:dyDescent="0.2">
      <c r="A9" s="51" t="s">
        <v>380</v>
      </c>
      <c r="B9" s="41" t="s">
        <v>360</v>
      </c>
      <c r="C9" s="42" t="s">
        <v>381</v>
      </c>
      <c r="D9" s="41" t="s">
        <v>382</v>
      </c>
      <c r="E9" s="52">
        <v>880</v>
      </c>
    </row>
    <row r="10" spans="1:5" ht="28" x14ac:dyDescent="0.2">
      <c r="A10" s="40" t="s">
        <v>383</v>
      </c>
      <c r="B10" s="41" t="s">
        <v>360</v>
      </c>
      <c r="C10" s="42" t="s">
        <v>384</v>
      </c>
      <c r="D10" s="41" t="s">
        <v>385</v>
      </c>
      <c r="E10" s="53">
        <v>3150</v>
      </c>
    </row>
    <row r="11" spans="1:5" ht="14" x14ac:dyDescent="0.2">
      <c r="A11" s="40" t="s">
        <v>386</v>
      </c>
      <c r="B11" s="41" t="s">
        <v>360</v>
      </c>
      <c r="C11" s="42" t="s">
        <v>387</v>
      </c>
      <c r="D11" s="41" t="s">
        <v>388</v>
      </c>
      <c r="E11" s="50">
        <v>3500</v>
      </c>
    </row>
    <row r="12" spans="1:5" ht="28" x14ac:dyDescent="0.2">
      <c r="A12" s="46" t="s">
        <v>389</v>
      </c>
      <c r="B12" s="47" t="s">
        <v>390</v>
      </c>
      <c r="C12" s="48" t="s">
        <v>391</v>
      </c>
      <c r="D12" s="44" t="s">
        <v>392</v>
      </c>
      <c r="E12" s="53">
        <v>5300</v>
      </c>
    </row>
    <row r="13" spans="1:5" ht="28" x14ac:dyDescent="0.2">
      <c r="A13" s="46" t="s">
        <v>393</v>
      </c>
      <c r="B13" s="47" t="s">
        <v>390</v>
      </c>
      <c r="C13" s="48" t="s">
        <v>394</v>
      </c>
      <c r="D13" s="41" t="s">
        <v>395</v>
      </c>
      <c r="E13" s="53">
        <v>16300</v>
      </c>
    </row>
    <row r="14" spans="1:5" ht="28" x14ac:dyDescent="0.2">
      <c r="A14" s="40" t="s">
        <v>396</v>
      </c>
      <c r="B14" s="47" t="s">
        <v>390</v>
      </c>
      <c r="C14" s="48" t="s">
        <v>397</v>
      </c>
      <c r="D14" s="44" t="s">
        <v>398</v>
      </c>
      <c r="E14" s="53">
        <v>7500</v>
      </c>
    </row>
    <row r="15" spans="1:5" ht="42" x14ac:dyDescent="0.2">
      <c r="A15" s="54" t="s">
        <v>399</v>
      </c>
      <c r="B15" s="55" t="s">
        <v>360</v>
      </c>
      <c r="C15" s="56" t="s">
        <v>400</v>
      </c>
      <c r="D15" s="55" t="s">
        <v>401</v>
      </c>
      <c r="E15" s="57">
        <v>1750</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BASIC RATES</vt:lpstr>
      <vt:lpstr>WITH FUEL SURCHARGE</vt:lpstr>
      <vt:lpstr>WITH GST</vt:lpstr>
      <vt:lpstr>ZONES</vt:lpstr>
      <vt:lpstr>OTHER SURCHARGES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2022-07-28T12:40:36Z</dcterms:created>
  <dcterms:modified xsi:type="dcterms:W3CDTF">2022-07-28T13:03:44Z</dcterms:modified>
</cp:coreProperties>
</file>